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46B9C2B7-BBDE-494B-9CAD-561307C932F3}" xr6:coauthVersionLast="36" xr6:coauthVersionMax="36" xr10:uidLastSave="{00000000-0000-0000-0000-000000000000}"/>
  <bookViews>
    <workbookView xWindow="-105" yWindow="-105" windowWidth="23250" windowHeight="12570" tabRatio="891" firstSheet="2" activeTab="4" xr2:uid="{00000000-000D-0000-FFFF-FFFF00000000}"/>
  </bookViews>
  <sheets>
    <sheet name="1а МО АПП прикреп апрель Пр115" sheetId="90" r:id="rId1"/>
    <sheet name="1б МО АПП без прикреп 2021_115" sheetId="60" r:id="rId2"/>
    <sheet name="прил. 1г стоматология Пр115" sheetId="83" r:id="rId3"/>
    <sheet name="Прил. 1д Фапы Пр115" sheetId="87" r:id="rId4"/>
    <sheet name="2а_МО_КС_КПУС 2021_Пр115" sheetId="84" r:id="rId5"/>
    <sheet name="3_МО_ДС 2021_Пр115" sheetId="86" r:id="rId6"/>
    <sheet name="4_МО_СМП_2021_Пр115" sheetId="37" r:id="rId7"/>
    <sheet name="5 СКДинт АПП пр 115" sheetId="91" r:id="rId8"/>
    <sheet name="6а АПП Пр115" sheetId="92" r:id="rId9"/>
    <sheet name="6б Простые услуги Пр115" sheetId="93" r:id="rId10"/>
    <sheet name="6г Неотложная помощь Пр115" sheetId="94" r:id="rId11"/>
    <sheet name="6ж тарифы ЦАОП Пр115" sheetId="95" r:id="rId12"/>
    <sheet name="8 дисп Пр115" sheetId="96" r:id="rId13"/>
    <sheet name="8а дисп моб бриг Пр115" sheetId="97" r:id="rId14"/>
    <sheet name="9а КСГ КС Пр115" sheetId="98" r:id="rId15"/>
    <sheet name="9б КСЛП КС Пр115" sheetId="99" r:id="rId16"/>
    <sheet name="9г КСГ искл КУС Пр115" sheetId="100" r:id="rId17"/>
    <sheet name="9з Коэф специфики Пр 115" sheetId="101" r:id="rId18"/>
    <sheet name="9и Доли КС ПР115" sheetId="102" r:id="rId19"/>
    <sheet name="11а КСГ ДС Пр115" sheetId="103" r:id="rId20"/>
    <sheet name="11б коэф специфики ДС Пр 115" sheetId="104" r:id="rId21"/>
    <sheet name="11в искл ДС Пр115" sheetId="105" r:id="rId22"/>
    <sheet name="11д Доля ДС Пр115" sheetId="106" r:id="rId23"/>
    <sheet name="13а СМП подуш Пр115" sheetId="107" r:id="rId24"/>
    <sheet name="СМП тарифы Пр115" sheetId="108" r:id="rId25"/>
    <sheet name="14 санкции Пр115" sheetId="109" r:id="rId26"/>
    <sheet name="10 ВМП Пр115" sheetId="110" r:id="rId27"/>
  </sheets>
  <externalReferences>
    <externalReference r:id="rId28"/>
  </externalReferences>
  <definedNames>
    <definedName name="_" localSheetId="1">#REF!</definedName>
    <definedName name="_" localSheetId="6">#REF!</definedName>
    <definedName name="_">#REF!</definedName>
    <definedName name="_xlnm._FilterDatabase" localSheetId="0" hidden="1">'1а МО АПП прикреп апрель Пр115'!$A$11:$H$116</definedName>
    <definedName name="_xlnm._FilterDatabase" localSheetId="1" hidden="1">'1б МО АПП без прикреп 2021_115'!$A$12:$G$327</definedName>
    <definedName name="_xlnm._FilterDatabase" localSheetId="4" hidden="1">'2а_МО_КС_КПУС 2021_Пр115'!$A$11:$R$269</definedName>
    <definedName name="_xlnm._FilterDatabase" localSheetId="5" hidden="1">'3_МО_ДС 2021_Пр115'!$A$11:$G$223</definedName>
    <definedName name="_xlnm._FilterDatabase" localSheetId="6">фин+объемы [1]АПП!$A$5:$AU$10418</definedName>
    <definedName name="_xlnm._FilterDatabase" localSheetId="2" hidden="1">'прил. 1г стоматология Пр115'!$A$11:$L$181</definedName>
    <definedName name="_xlnm._FilterDatabase" localSheetId="3" hidden="1">'Прил. 1д Фапы Пр115'!$A$13:$R$547</definedName>
    <definedName name="_xlnm._FilterDatabase">фин+объемы [1]АПП!$A$5:$AU$10418</definedName>
    <definedName name="б" localSheetId="1">#REF!</definedName>
    <definedName name="б" localSheetId="6">#REF!</definedName>
    <definedName name="б">#REF!</definedName>
    <definedName name="_xlnm.Database">#REF!</definedName>
    <definedName name="вмп">#REF!</definedName>
    <definedName name="_xlnm.Print_Titles" localSheetId="26">'10 ВМП Пр115'!$13:$13</definedName>
    <definedName name="_xlnm.Print_Titles" localSheetId="0">'1а МО АПП прикреп апрель Пр115'!$10:$11</definedName>
    <definedName name="_xlnm.Print_Titles" localSheetId="1">'1б МО АПП без прикреп 2021_115'!$11:$11</definedName>
    <definedName name="_xlnm.Print_Titles" localSheetId="4">'2а_МО_КС_КПУС 2021_Пр115'!$11:$11</definedName>
    <definedName name="_xlnm.Print_Titles" localSheetId="5">'3_МО_ДС 2021_Пр115'!$11:$11</definedName>
    <definedName name="_xlnm.Print_Titles" localSheetId="2">'прил. 1г стоматология Пр115'!$11:$11</definedName>
    <definedName name="_xlnm.Print_Titles" localSheetId="3">'Прил. 1д Фапы Пр115'!$12:$13</definedName>
    <definedName name="Зап" localSheetId="1">#REF!</definedName>
    <definedName name="Зап" localSheetId="6">#REF!</definedName>
    <definedName name="Зап">#REF!</definedName>
    <definedName name="Запрос11" localSheetId="1">#REF!</definedName>
    <definedName name="Запрос11" localSheetId="6">#REF!</definedName>
    <definedName name="Запрос11">#REF!</definedName>
    <definedName name="Запрос8" localSheetId="1">#REF!</definedName>
    <definedName name="Запрос8" localSheetId="6">#REF!</definedName>
    <definedName name="Запрос8">#REF!</definedName>
    <definedName name="запрс9">#REF!</definedName>
    <definedName name="л">#REF!</definedName>
    <definedName name="_xlnm.Print_Area" localSheetId="4">'2а_МО_КС_КПУС 2021_Пр115'!$A$4:$I$257</definedName>
    <definedName name="пррр" localSheetId="1">#REF!</definedName>
    <definedName name="пррр" localSheetId="6">#REF!</definedName>
    <definedName name="пррр">#REF!</definedName>
    <definedName name="р" localSheetId="1">#REF!</definedName>
    <definedName name="р" localSheetId="6">#REF!</definedName>
    <definedName name="р">#REF!</definedName>
    <definedName name="справочник_МО_2015" localSheetId="1">#REF!</definedName>
    <definedName name="справочник_МО_2015" localSheetId="6">#REF!</definedName>
    <definedName name="справочник_МО_2015">#REF!</definedName>
    <definedName name="цццц" localSheetId="1">#REF!</definedName>
    <definedName name="цццц" localSheetId="6">#REF!</definedName>
    <definedName name="цццц">#REF!</definedName>
    <definedName name="щщщ" localSheetId="1">#REF!</definedName>
    <definedName name="щщщ" localSheetId="6">#REF!</definedName>
    <definedName name="щщщ">#REF!</definedName>
    <definedName name="ЭЭЭ" localSheetId="1">#REF!</definedName>
    <definedName name="ЭЭЭ" localSheetId="6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D28" i="108" l="1"/>
  <c r="D27" i="108"/>
  <c r="D26" i="108"/>
  <c r="D17" i="108"/>
  <c r="D16" i="108"/>
  <c r="F14" i="107"/>
  <c r="D107" i="98"/>
  <c r="D104" i="98"/>
  <c r="D101" i="98"/>
  <c r="F146" i="97"/>
  <c r="F145" i="97"/>
  <c r="F144" i="97"/>
  <c r="F143" i="97"/>
  <c r="F142" i="97"/>
  <c r="F141" i="97"/>
  <c r="F140" i="97"/>
  <c r="F139" i="97"/>
  <c r="F138" i="97"/>
  <c r="F137" i="97"/>
  <c r="F136" i="97"/>
  <c r="F135" i="97"/>
  <c r="H128" i="97"/>
  <c r="E128" i="97"/>
  <c r="H127" i="97"/>
  <c r="E127" i="97"/>
  <c r="H126" i="97"/>
  <c r="E126" i="97"/>
  <c r="H125" i="97"/>
  <c r="E125" i="97"/>
  <c r="H124" i="97"/>
  <c r="E124" i="97"/>
  <c r="H123" i="97"/>
  <c r="E123" i="97"/>
  <c r="H122" i="97"/>
  <c r="E122" i="97"/>
  <c r="H121" i="97"/>
  <c r="E121" i="97"/>
  <c r="H120" i="97"/>
  <c r="E120" i="97"/>
  <c r="H119" i="97"/>
  <c r="E119" i="97"/>
  <c r="H118" i="97"/>
  <c r="E118" i="97"/>
  <c r="H117" i="97"/>
  <c r="E117" i="97"/>
  <c r="H116" i="97"/>
  <c r="E116" i="97"/>
  <c r="H115" i="97"/>
  <c r="E115" i="97"/>
  <c r="H114" i="97"/>
  <c r="E114" i="97"/>
  <c r="H113" i="97"/>
  <c r="E113" i="97"/>
  <c r="H112" i="97"/>
  <c r="E112" i="97"/>
  <c r="H111" i="97"/>
  <c r="E111" i="97"/>
  <c r="H110" i="97"/>
  <c r="E110" i="97"/>
  <c r="H109" i="97"/>
  <c r="E109" i="97"/>
  <c r="H108" i="97"/>
  <c r="E108" i="97"/>
  <c r="H107" i="97"/>
  <c r="E107" i="97"/>
  <c r="H106" i="97"/>
  <c r="E106" i="97"/>
  <c r="H105" i="97"/>
  <c r="E105" i="97"/>
  <c r="H104" i="97"/>
  <c r="E104" i="97"/>
  <c r="H103" i="97"/>
  <c r="E103" i="97"/>
  <c r="H102" i="97"/>
  <c r="E102" i="97"/>
  <c r="H101" i="97"/>
  <c r="E101" i="97"/>
  <c r="H100" i="97"/>
  <c r="E100" i="97"/>
  <c r="H99" i="97"/>
  <c r="E99" i="97"/>
  <c r="H98" i="97"/>
  <c r="E98" i="97"/>
  <c r="F90" i="97"/>
  <c r="H83" i="97"/>
  <c r="E83" i="97"/>
  <c r="H82" i="97"/>
  <c r="E82" i="97"/>
  <c r="H81" i="97"/>
  <c r="E81" i="97"/>
  <c r="H80" i="97"/>
  <c r="E80" i="97"/>
  <c r="H79" i="97"/>
  <c r="E79" i="97"/>
  <c r="H78" i="97"/>
  <c r="H77" i="97"/>
  <c r="E77" i="97"/>
  <c r="H76" i="97"/>
  <c r="E76" i="97"/>
  <c r="E75" i="97"/>
  <c r="H74" i="97"/>
  <c r="E74" i="97"/>
  <c r="H72" i="97"/>
  <c r="H71" i="97"/>
  <c r="H70" i="97"/>
  <c r="H69" i="97"/>
  <c r="H68" i="97"/>
  <c r="H67" i="97"/>
  <c r="H66" i="97"/>
  <c r="H65" i="97"/>
  <c r="H62" i="97"/>
  <c r="H61" i="97"/>
  <c r="H60" i="97"/>
  <c r="H59" i="97"/>
  <c r="H58" i="97"/>
  <c r="H57" i="97"/>
  <c r="H56" i="97"/>
  <c r="H55" i="97"/>
  <c r="E52" i="97"/>
  <c r="E51" i="97"/>
  <c r="E50" i="97"/>
  <c r="E49" i="97"/>
  <c r="E48" i="97"/>
  <c r="E47" i="97"/>
  <c r="E46" i="97"/>
  <c r="E45" i="97"/>
  <c r="E43" i="97"/>
  <c r="E42" i="97"/>
  <c r="E41" i="97"/>
  <c r="E40" i="97"/>
  <c r="E39" i="97"/>
  <c r="E38" i="97"/>
  <c r="E37" i="97"/>
  <c r="E36" i="97"/>
  <c r="E35" i="97"/>
  <c r="E34" i="97"/>
  <c r="E33" i="97"/>
  <c r="H24" i="97"/>
  <c r="E24" i="97"/>
  <c r="H23" i="97"/>
  <c r="E23" i="97"/>
  <c r="H22" i="97"/>
  <c r="E22" i="97"/>
  <c r="H21" i="97"/>
  <c r="E21" i="97"/>
  <c r="H20" i="97"/>
  <c r="E20" i="97"/>
  <c r="H19" i="97"/>
  <c r="E19" i="97"/>
  <c r="H18" i="97"/>
  <c r="E18" i="97"/>
  <c r="H17" i="97"/>
  <c r="E17" i="97"/>
  <c r="F146" i="96"/>
  <c r="F145" i="96"/>
  <c r="F144" i="96"/>
  <c r="F143" i="96"/>
  <c r="F142" i="96"/>
  <c r="F141" i="96"/>
  <c r="F140" i="96"/>
  <c r="F139" i="96"/>
  <c r="F138" i="96"/>
  <c r="F137" i="96"/>
  <c r="F136" i="96"/>
  <c r="F135" i="96"/>
  <c r="H128" i="96"/>
  <c r="E128" i="96"/>
  <c r="H127" i="96"/>
  <c r="E127" i="96"/>
  <c r="H126" i="96"/>
  <c r="E126" i="96"/>
  <c r="H125" i="96"/>
  <c r="E125" i="96"/>
  <c r="H124" i="96"/>
  <c r="E124" i="96"/>
  <c r="H123" i="96"/>
  <c r="E123" i="96"/>
  <c r="H122" i="96"/>
  <c r="E122" i="96"/>
  <c r="H121" i="96"/>
  <c r="E121" i="96"/>
  <c r="H120" i="96"/>
  <c r="E120" i="96"/>
  <c r="H119" i="96"/>
  <c r="E119" i="96"/>
  <c r="H118" i="96"/>
  <c r="E118" i="96"/>
  <c r="H117" i="96"/>
  <c r="E117" i="96"/>
  <c r="H116" i="96"/>
  <c r="E116" i="96"/>
  <c r="H115" i="96"/>
  <c r="E115" i="96"/>
  <c r="H114" i="96"/>
  <c r="E114" i="96"/>
  <c r="H113" i="96"/>
  <c r="E113" i="96"/>
  <c r="H112" i="96"/>
  <c r="E112" i="96"/>
  <c r="H111" i="96"/>
  <c r="E111" i="96"/>
  <c r="H110" i="96"/>
  <c r="E110" i="96"/>
  <c r="H109" i="96"/>
  <c r="E109" i="96"/>
  <c r="H108" i="96"/>
  <c r="E108" i="96"/>
  <c r="H107" i="96"/>
  <c r="E107" i="96"/>
  <c r="H106" i="96"/>
  <c r="E106" i="96"/>
  <c r="H105" i="96"/>
  <c r="E105" i="96"/>
  <c r="H104" i="96"/>
  <c r="E104" i="96"/>
  <c r="H103" i="96"/>
  <c r="E103" i="96"/>
  <c r="H102" i="96"/>
  <c r="E102" i="96"/>
  <c r="H101" i="96"/>
  <c r="E101" i="96"/>
  <c r="H100" i="96"/>
  <c r="E100" i="96"/>
  <c r="H99" i="96"/>
  <c r="E99" i="96"/>
  <c r="H98" i="96"/>
  <c r="E98" i="96"/>
  <c r="F90" i="96"/>
  <c r="H83" i="96"/>
  <c r="E83" i="96"/>
  <c r="H82" i="96"/>
  <c r="E82" i="96"/>
  <c r="H81" i="96"/>
  <c r="E81" i="96"/>
  <c r="H80" i="96"/>
  <c r="E80" i="96"/>
  <c r="H79" i="96"/>
  <c r="E79" i="96"/>
  <c r="H78" i="96"/>
  <c r="H77" i="96"/>
  <c r="E77" i="96"/>
  <c r="H76" i="96"/>
  <c r="E76" i="96"/>
  <c r="E75" i="96"/>
  <c r="H74" i="96"/>
  <c r="E74" i="96"/>
  <c r="H72" i="96"/>
  <c r="H71" i="96"/>
  <c r="H70" i="96"/>
  <c r="H69" i="96"/>
  <c r="H68" i="96"/>
  <c r="H67" i="96"/>
  <c r="H66" i="96"/>
  <c r="H65" i="96"/>
  <c r="H62" i="96"/>
  <c r="H61" i="96"/>
  <c r="H60" i="96"/>
  <c r="H59" i="96"/>
  <c r="H58" i="96"/>
  <c r="H57" i="96"/>
  <c r="H56" i="96"/>
  <c r="H55" i="96"/>
  <c r="E52" i="96"/>
  <c r="E51" i="96"/>
  <c r="E50" i="96"/>
  <c r="E49" i="96"/>
  <c r="E48" i="96"/>
  <c r="E47" i="96"/>
  <c r="E46" i="96"/>
  <c r="E45" i="96"/>
  <c r="E43" i="96"/>
  <c r="E42" i="96"/>
  <c r="E41" i="96"/>
  <c r="E40" i="96"/>
  <c r="E39" i="96"/>
  <c r="E38" i="96"/>
  <c r="E37" i="96"/>
  <c r="E36" i="96"/>
  <c r="E35" i="96"/>
  <c r="E34" i="96"/>
  <c r="E33" i="96"/>
  <c r="H24" i="96"/>
  <c r="E24" i="96"/>
  <c r="H23" i="96"/>
  <c r="E23" i="96"/>
  <c r="H22" i="96"/>
  <c r="E22" i="96"/>
  <c r="H21" i="96"/>
  <c r="E21" i="96"/>
  <c r="H20" i="96"/>
  <c r="E20" i="96"/>
  <c r="H19" i="96"/>
  <c r="E19" i="96"/>
  <c r="H18" i="96"/>
  <c r="E18" i="96"/>
  <c r="H17" i="96"/>
  <c r="E17" i="96"/>
  <c r="E24" i="94"/>
  <c r="E18" i="94"/>
  <c r="E17" i="94"/>
  <c r="E16" i="94"/>
  <c r="E15" i="94"/>
  <c r="E14" i="94"/>
  <c r="E13" i="94"/>
  <c r="D89" i="93"/>
  <c r="D73" i="93"/>
  <c r="D70" i="93"/>
  <c r="D66" i="93"/>
  <c r="D65" i="93"/>
  <c r="D64" i="93"/>
  <c r="D63" i="93"/>
  <c r="D62" i="93"/>
  <c r="D61" i="93"/>
  <c r="D60" i="93"/>
  <c r="D59" i="93"/>
  <c r="D58" i="93"/>
  <c r="D57" i="93"/>
  <c r="D56" i="93"/>
  <c r="D55" i="93"/>
  <c r="D54" i="93"/>
  <c r="D53" i="93"/>
  <c r="D52" i="93"/>
  <c r="D51" i="93"/>
  <c r="D50" i="93"/>
  <c r="D49" i="93"/>
  <c r="D48" i="93"/>
  <c r="D47" i="93"/>
  <c r="D46" i="93"/>
  <c r="D45" i="93"/>
  <c r="D44" i="93"/>
  <c r="D43" i="93"/>
  <c r="D42" i="93"/>
  <c r="D41" i="93"/>
  <c r="D40" i="93"/>
  <c r="D39" i="93"/>
  <c r="D38" i="93"/>
  <c r="D37" i="93"/>
  <c r="D36" i="93"/>
  <c r="D35" i="93"/>
  <c r="D34" i="93"/>
  <c r="D33" i="93"/>
  <c r="D32" i="93"/>
  <c r="D31" i="93"/>
  <c r="D30" i="93"/>
  <c r="D29" i="93"/>
  <c r="D28" i="93"/>
  <c r="D27" i="93"/>
  <c r="D26" i="93"/>
  <c r="D25" i="93"/>
  <c r="D24" i="93"/>
  <c r="D23" i="93"/>
  <c r="D22" i="93"/>
  <c r="D21" i="93"/>
  <c r="D20" i="93"/>
  <c r="D19" i="93"/>
  <c r="D18" i="93"/>
  <c r="D17" i="93"/>
  <c r="F140" i="92"/>
  <c r="D140" i="92"/>
  <c r="F139" i="92"/>
  <c r="D139" i="92"/>
  <c r="F138" i="92"/>
  <c r="D138" i="92"/>
  <c r="F137" i="92"/>
  <c r="D137" i="92"/>
  <c r="F136" i="92"/>
  <c r="D136" i="92"/>
  <c r="F135" i="92"/>
  <c r="D135" i="92"/>
  <c r="F134" i="92"/>
  <c r="D134" i="92"/>
  <c r="F133" i="92"/>
  <c r="D133" i="92"/>
  <c r="F132" i="92"/>
  <c r="D132" i="92"/>
  <c r="F131" i="92"/>
  <c r="D131" i="92"/>
  <c r="F130" i="92"/>
  <c r="D130" i="92"/>
  <c r="F129" i="92"/>
  <c r="D129" i="92"/>
  <c r="F128" i="92"/>
  <c r="D128" i="92"/>
  <c r="F127" i="92"/>
  <c r="D127" i="92"/>
  <c r="F126" i="92"/>
  <c r="D126" i="92"/>
  <c r="F125" i="92"/>
  <c r="D125" i="92"/>
  <c r="F124" i="92"/>
  <c r="D124" i="92"/>
  <c r="F123" i="92"/>
  <c r="D123" i="92"/>
  <c r="F122" i="92"/>
  <c r="D122" i="92"/>
  <c r="F121" i="92"/>
  <c r="D121" i="92"/>
  <c r="F120" i="92"/>
  <c r="D120" i="92"/>
  <c r="F119" i="92"/>
  <c r="D119" i="92"/>
  <c r="F118" i="92"/>
  <c r="D118" i="92"/>
  <c r="F117" i="92"/>
  <c r="D117" i="92"/>
  <c r="F116" i="92"/>
  <c r="D116" i="92"/>
  <c r="F115" i="92"/>
  <c r="D115" i="92"/>
  <c r="F114" i="92"/>
  <c r="D114" i="92"/>
  <c r="F113" i="92"/>
  <c r="D113" i="92"/>
  <c r="F112" i="92"/>
  <c r="D112" i="92"/>
  <c r="F111" i="92"/>
  <c r="D111" i="92"/>
  <c r="F110" i="92"/>
  <c r="D110" i="92"/>
  <c r="F109" i="92"/>
  <c r="D109" i="92"/>
  <c r="F108" i="92"/>
  <c r="D108" i="92"/>
  <c r="F107" i="92"/>
  <c r="D107" i="92"/>
  <c r="F106" i="92"/>
  <c r="D106" i="92"/>
  <c r="F105" i="92"/>
  <c r="D105" i="92"/>
  <c r="F104" i="92"/>
  <c r="D104" i="92"/>
  <c r="F103" i="92"/>
  <c r="D103" i="92"/>
  <c r="F102" i="92"/>
  <c r="D102" i="92"/>
  <c r="F101" i="92"/>
  <c r="D101" i="92"/>
  <c r="F100" i="92"/>
  <c r="D100" i="92"/>
  <c r="F99" i="92"/>
  <c r="D99" i="92"/>
  <c r="F98" i="92"/>
  <c r="D98" i="92"/>
  <c r="F97" i="92"/>
  <c r="D97" i="92"/>
  <c r="F96" i="92"/>
  <c r="D96" i="92"/>
  <c r="F95" i="92"/>
  <c r="D95" i="92"/>
  <c r="F94" i="92"/>
  <c r="D94" i="92"/>
  <c r="F93" i="92"/>
  <c r="D93" i="92"/>
  <c r="F92" i="92"/>
  <c r="D92" i="92"/>
  <c r="F91" i="92"/>
  <c r="D91" i="92"/>
  <c r="F90" i="92"/>
  <c r="D90" i="92"/>
  <c r="F89" i="92"/>
  <c r="D89" i="92"/>
  <c r="F88" i="92"/>
  <c r="D88" i="92"/>
  <c r="F87" i="92"/>
  <c r="D87" i="92"/>
  <c r="F86" i="92"/>
  <c r="D86" i="92"/>
  <c r="F85" i="92"/>
  <c r="D85" i="92"/>
  <c r="F84" i="92"/>
  <c r="D84" i="92"/>
  <c r="F83" i="92"/>
  <c r="D83" i="92"/>
  <c r="F82" i="92"/>
  <c r="D82" i="92"/>
  <c r="F81" i="92"/>
  <c r="D81" i="92"/>
  <c r="F80" i="92"/>
  <c r="D80" i="92"/>
  <c r="F79" i="92"/>
  <c r="D79" i="92"/>
  <c r="F78" i="92"/>
  <c r="D78" i="92"/>
  <c r="F77" i="92"/>
  <c r="D77" i="92"/>
  <c r="F76" i="92"/>
  <c r="D76" i="92"/>
  <c r="F75" i="92"/>
  <c r="D75" i="92"/>
  <c r="F74" i="92"/>
  <c r="D74" i="92"/>
  <c r="F73" i="92"/>
  <c r="D73" i="92"/>
  <c r="F72" i="92"/>
  <c r="D72" i="92"/>
  <c r="F71" i="92"/>
  <c r="D71" i="92"/>
  <c r="F70" i="92"/>
  <c r="D70" i="92"/>
  <c r="F69" i="92"/>
  <c r="D69" i="92"/>
  <c r="F68" i="92"/>
  <c r="D68" i="92"/>
  <c r="F67" i="92"/>
  <c r="D67" i="92"/>
  <c r="F66" i="92"/>
  <c r="D66" i="92"/>
  <c r="F65" i="92"/>
  <c r="D65" i="92"/>
  <c r="F64" i="92"/>
  <c r="D64" i="92"/>
  <c r="F63" i="92"/>
  <c r="D63" i="92"/>
  <c r="F62" i="92"/>
  <c r="D62" i="92"/>
  <c r="F61" i="92"/>
  <c r="D61" i="92"/>
  <c r="F60" i="92"/>
  <c r="D60" i="92"/>
  <c r="F59" i="92"/>
  <c r="D59" i="92"/>
  <c r="F58" i="92"/>
  <c r="D58" i="92"/>
  <c r="F57" i="92"/>
  <c r="D57" i="92"/>
  <c r="F56" i="92"/>
  <c r="D56" i="92"/>
  <c r="F55" i="92"/>
  <c r="D55" i="92"/>
  <c r="F54" i="92"/>
  <c r="D54" i="92"/>
  <c r="F53" i="92"/>
  <c r="D53" i="92"/>
  <c r="F52" i="92"/>
  <c r="D52" i="92"/>
  <c r="F51" i="92"/>
  <c r="D51" i="92"/>
  <c r="F50" i="92"/>
  <c r="D50" i="92"/>
  <c r="F49" i="92"/>
  <c r="D49" i="92"/>
  <c r="F48" i="92"/>
  <c r="D48" i="92"/>
  <c r="F47" i="92"/>
  <c r="D47" i="92"/>
  <c r="F46" i="92"/>
  <c r="D46" i="92"/>
  <c r="F45" i="92"/>
  <c r="D45" i="92"/>
  <c r="F44" i="92"/>
  <c r="D44" i="92"/>
  <c r="F43" i="92"/>
  <c r="D43" i="92"/>
  <c r="F42" i="92"/>
  <c r="D42" i="92"/>
  <c r="F41" i="92"/>
  <c r="D41" i="92"/>
  <c r="F40" i="92"/>
  <c r="D40" i="92"/>
  <c r="F39" i="92"/>
  <c r="D39" i="92"/>
  <c r="F38" i="92"/>
  <c r="D38" i="92"/>
  <c r="F37" i="92"/>
  <c r="D37" i="92"/>
  <c r="F36" i="92"/>
  <c r="D36" i="92"/>
  <c r="F35" i="92"/>
  <c r="D35" i="92"/>
  <c r="F34" i="92"/>
  <c r="D34" i="92"/>
  <c r="F33" i="92"/>
  <c r="D33" i="92"/>
  <c r="F32" i="92"/>
  <c r="D32" i="92"/>
  <c r="F31" i="92"/>
  <c r="D31" i="92"/>
  <c r="F30" i="92"/>
  <c r="D30" i="92"/>
  <c r="F29" i="92"/>
  <c r="D29" i="92"/>
  <c r="F28" i="92"/>
  <c r="D28" i="92"/>
  <c r="F27" i="92"/>
  <c r="D27" i="92"/>
  <c r="F26" i="92"/>
  <c r="D26" i="92"/>
  <c r="F25" i="92"/>
  <c r="D25" i="92"/>
  <c r="F24" i="92"/>
  <c r="D24" i="92"/>
  <c r="F23" i="92"/>
  <c r="D23" i="92"/>
  <c r="F22" i="92"/>
  <c r="D22" i="92"/>
  <c r="F21" i="92"/>
  <c r="D21" i="92"/>
  <c r="F20" i="92"/>
  <c r="D20" i="92"/>
  <c r="F19" i="92"/>
  <c r="D19" i="92"/>
  <c r="F18" i="92"/>
  <c r="D18" i="92"/>
  <c r="F17" i="92"/>
  <c r="D17" i="92"/>
  <c r="F16" i="92"/>
  <c r="D16" i="92"/>
  <c r="F15" i="92"/>
  <c r="D15" i="92"/>
  <c r="D15" i="91"/>
  <c r="K403" i="87" l="1"/>
  <c r="K412" i="87"/>
  <c r="K527" i="87" l="1"/>
  <c r="K524" i="87"/>
  <c r="K521" i="87"/>
  <c r="K513" i="87"/>
  <c r="K506" i="87"/>
  <c r="K505" i="87"/>
  <c r="K494" i="87"/>
  <c r="K480" i="87"/>
  <c r="K446" i="87"/>
  <c r="K445" i="87"/>
  <c r="K444" i="87"/>
  <c r="K421" i="87"/>
  <c r="K420" i="87"/>
  <c r="K415" i="87"/>
  <c r="K409" i="87"/>
  <c r="K406" i="87"/>
  <c r="K404" i="87"/>
  <c r="K355" i="87"/>
  <c r="K328" i="87"/>
  <c r="K306" i="87"/>
  <c r="K161" i="87"/>
  <c r="K149" i="87"/>
  <c r="K118" i="87"/>
  <c r="K114" i="87"/>
  <c r="K109" i="87"/>
  <c r="K108" i="87"/>
  <c r="K84" i="87"/>
  <c r="K51" i="87"/>
  <c r="K16" i="87"/>
  <c r="K15" i="87"/>
  <c r="K545" i="87"/>
  <c r="K544" i="87"/>
  <c r="K267" i="87"/>
  <c r="J265" i="87"/>
  <c r="J34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2" i="87"/>
  <c r="J35" i="87"/>
  <c r="J36" i="87"/>
  <c r="J37" i="87"/>
  <c r="J38" i="87"/>
  <c r="J40" i="87"/>
  <c r="J42" i="87"/>
  <c r="J43" i="87"/>
  <c r="J44" i="87"/>
  <c r="J45" i="87"/>
  <c r="J46" i="87"/>
  <c r="J47" i="87"/>
  <c r="J48" i="87"/>
  <c r="J49" i="87"/>
  <c r="J50" i="87"/>
  <c r="J52" i="87"/>
  <c r="J53" i="87"/>
  <c r="J54" i="87"/>
  <c r="J55" i="87"/>
  <c r="J56" i="87"/>
  <c r="J57" i="87"/>
  <c r="J58" i="87"/>
  <c r="J59" i="87"/>
  <c r="J60" i="87"/>
  <c r="J62" i="87"/>
  <c r="J63" i="87"/>
  <c r="J64" i="87"/>
  <c r="J65" i="87"/>
  <c r="J66" i="87"/>
  <c r="J67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2" i="87"/>
  <c r="J86" i="87"/>
  <c r="J87" i="87"/>
  <c r="J88" i="87"/>
  <c r="J89" i="87"/>
  <c r="J90" i="87"/>
  <c r="J91" i="87"/>
  <c r="J92" i="87"/>
  <c r="J93" i="87"/>
  <c r="J94" i="87"/>
  <c r="J95" i="87"/>
  <c r="J96" i="87"/>
  <c r="J97" i="87"/>
  <c r="J98" i="87"/>
  <c r="J100" i="87"/>
  <c r="J101" i="87"/>
  <c r="J102" i="87"/>
  <c r="J103" i="87"/>
  <c r="J104" i="87"/>
  <c r="J105" i="87"/>
  <c r="J106" i="87"/>
  <c r="J107" i="87"/>
  <c r="J110" i="87"/>
  <c r="J111" i="87"/>
  <c r="J112" i="87"/>
  <c r="J115" i="87"/>
  <c r="J116" i="87"/>
  <c r="J120" i="87"/>
  <c r="J122" i="87"/>
  <c r="J123" i="87"/>
  <c r="J124" i="87"/>
  <c r="J125" i="87"/>
  <c r="J126" i="87"/>
  <c r="J127" i="87"/>
  <c r="J128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7" i="87"/>
  <c r="J148" i="87"/>
  <c r="J150" i="87"/>
  <c r="J151" i="87"/>
  <c r="J152" i="87"/>
  <c r="J153" i="87"/>
  <c r="J155" i="87"/>
  <c r="J156" i="87"/>
  <c r="J157" i="87"/>
  <c r="J158" i="87"/>
  <c r="J159" i="87"/>
  <c r="J160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79" i="87"/>
  <c r="J180" i="87"/>
  <c r="J182" i="87"/>
  <c r="J183" i="87"/>
  <c r="J184" i="87"/>
  <c r="J186" i="87"/>
  <c r="J187" i="87"/>
  <c r="J189" i="87"/>
  <c r="J190" i="87"/>
  <c r="J191" i="87"/>
  <c r="J192" i="87"/>
  <c r="J194" i="87"/>
  <c r="J196" i="87"/>
  <c r="J197" i="87"/>
  <c r="J198" i="87"/>
  <c r="J199" i="87"/>
  <c r="J200" i="87"/>
  <c r="J201" i="87"/>
  <c r="J202" i="87"/>
  <c r="J203" i="87"/>
  <c r="J204" i="87"/>
  <c r="J205" i="87"/>
  <c r="J206" i="87"/>
  <c r="J207" i="87"/>
  <c r="J208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3" i="87"/>
  <c r="J224" i="87"/>
  <c r="J226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2" i="87"/>
  <c r="J253" i="87"/>
  <c r="J255" i="87"/>
  <c r="J256" i="87"/>
  <c r="J257" i="87"/>
  <c r="J258" i="87"/>
  <c r="J259" i="87"/>
  <c r="J260" i="87"/>
  <c r="J261" i="87"/>
  <c r="J262" i="87"/>
  <c r="J263" i="87"/>
  <c r="J266" i="87"/>
  <c r="J268" i="87"/>
  <c r="J269" i="87"/>
  <c r="J270" i="87"/>
  <c r="J271" i="87"/>
  <c r="J272" i="87"/>
  <c r="J273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7" i="87"/>
  <c r="J288" i="87"/>
  <c r="J290" i="87"/>
  <c r="J291" i="87"/>
  <c r="J292" i="87"/>
  <c r="J294" i="87"/>
  <c r="J295" i="87"/>
  <c r="J297" i="87"/>
  <c r="J298" i="87"/>
  <c r="J299" i="87"/>
  <c r="J300" i="87"/>
  <c r="J301" i="87"/>
  <c r="J302" i="87"/>
  <c r="J303" i="87"/>
  <c r="J304" i="87"/>
  <c r="J305" i="87"/>
  <c r="J308" i="87"/>
  <c r="J310" i="87"/>
  <c r="J311" i="87"/>
  <c r="J312" i="87"/>
  <c r="J313" i="87"/>
  <c r="J315" i="87"/>
  <c r="J316" i="87"/>
  <c r="J318" i="87"/>
  <c r="J319" i="87"/>
  <c r="J320" i="87"/>
  <c r="J321" i="87"/>
  <c r="J322" i="87"/>
  <c r="J323" i="87"/>
  <c r="J324" i="87"/>
  <c r="J326" i="87"/>
  <c r="J329" i="87"/>
  <c r="J330" i="87"/>
  <c r="J331" i="87"/>
  <c r="J332" i="87"/>
  <c r="J333" i="87"/>
  <c r="J335" i="87"/>
  <c r="J336" i="87"/>
  <c r="J337" i="87"/>
  <c r="J338" i="87"/>
  <c r="J340" i="87"/>
  <c r="J341" i="87"/>
  <c r="J342" i="87"/>
  <c r="J344" i="87"/>
  <c r="J345" i="87"/>
  <c r="J346" i="87"/>
  <c r="J348" i="87"/>
  <c r="J349" i="87"/>
  <c r="J350" i="87"/>
  <c r="J351" i="87"/>
  <c r="J352" i="87"/>
  <c r="J353" i="87"/>
  <c r="J354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1" i="87"/>
  <c r="J372" i="87"/>
  <c r="J373" i="87"/>
  <c r="J375" i="87"/>
  <c r="J376" i="87"/>
  <c r="J377" i="87"/>
  <c r="J378" i="87"/>
  <c r="J379" i="87"/>
  <c r="J380" i="87"/>
  <c r="J381" i="87"/>
  <c r="J382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399" i="87"/>
  <c r="J400" i="87"/>
  <c r="J401" i="87"/>
  <c r="J405" i="87"/>
  <c r="J407" i="87"/>
  <c r="J408" i="87"/>
  <c r="J410" i="87"/>
  <c r="J411" i="87"/>
  <c r="J413" i="87"/>
  <c r="J414" i="87"/>
  <c r="J416" i="87"/>
  <c r="J417" i="87"/>
  <c r="J418" i="87"/>
  <c r="J419" i="87"/>
  <c r="J422" i="87"/>
  <c r="J423" i="87"/>
  <c r="J424" i="87"/>
  <c r="J426" i="87"/>
  <c r="J427" i="87"/>
  <c r="J428" i="87"/>
  <c r="J429" i="87"/>
  <c r="J430" i="87"/>
  <c r="J431" i="87"/>
  <c r="J433" i="87"/>
  <c r="J434" i="87"/>
  <c r="J435" i="87"/>
  <c r="J436" i="87"/>
  <c r="J437" i="87"/>
  <c r="J438" i="87"/>
  <c r="J439" i="87"/>
  <c r="J440" i="87"/>
  <c r="J442" i="87"/>
  <c r="J447" i="87"/>
  <c r="J448" i="87"/>
  <c r="J449" i="87"/>
  <c r="J450" i="87"/>
  <c r="J452" i="87"/>
  <c r="J453" i="87"/>
  <c r="J454" i="87"/>
  <c r="J455" i="87"/>
  <c r="J456" i="87"/>
  <c r="J457" i="87"/>
  <c r="J458" i="87"/>
  <c r="J459" i="87"/>
  <c r="J460" i="87"/>
  <c r="J461" i="87"/>
  <c r="J462" i="87"/>
  <c r="J463" i="87"/>
  <c r="J464" i="87"/>
  <c r="J465" i="87"/>
  <c r="J466" i="87"/>
  <c r="J468" i="87"/>
  <c r="J469" i="87"/>
  <c r="J470" i="87"/>
  <c r="J471" i="87"/>
  <c r="J472" i="87"/>
  <c r="J473" i="87"/>
  <c r="J474" i="87"/>
  <c r="J476" i="87"/>
  <c r="J477" i="87"/>
  <c r="J478" i="87"/>
  <c r="J479" i="87"/>
  <c r="J481" i="87"/>
  <c r="J482" i="87"/>
  <c r="J484" i="87"/>
  <c r="J486" i="87"/>
  <c r="J487" i="87"/>
  <c r="J488" i="87"/>
  <c r="J489" i="87"/>
  <c r="J490" i="87"/>
  <c r="J491" i="87"/>
  <c r="J492" i="87"/>
  <c r="J493" i="87"/>
  <c r="J495" i="87"/>
  <c r="J496" i="87"/>
  <c r="J498" i="87"/>
  <c r="J499" i="87"/>
  <c r="J500" i="87"/>
  <c r="J501" i="87"/>
  <c r="J502" i="87"/>
  <c r="J503" i="87"/>
  <c r="J504" i="87"/>
  <c r="J507" i="87"/>
  <c r="J508" i="87"/>
  <c r="J509" i="87"/>
  <c r="J510" i="87"/>
  <c r="J511" i="87"/>
  <c r="J512" i="87"/>
  <c r="J514" i="87"/>
  <c r="J515" i="87"/>
  <c r="J516" i="87"/>
  <c r="J517" i="87"/>
  <c r="J518" i="87"/>
  <c r="J519" i="87"/>
  <c r="J520" i="87"/>
  <c r="J522" i="87"/>
  <c r="J523" i="87"/>
  <c r="J525" i="87"/>
  <c r="J526" i="87"/>
  <c r="J528" i="87"/>
  <c r="J529" i="87"/>
  <c r="J530" i="87"/>
  <c r="J531" i="87"/>
  <c r="J532" i="87"/>
  <c r="J534" i="87"/>
  <c r="J535" i="87"/>
  <c r="J536" i="87"/>
  <c r="J537" i="87"/>
  <c r="J538" i="87"/>
  <c r="J539" i="87"/>
  <c r="J540" i="87"/>
  <c r="J541" i="87"/>
  <c r="J542" i="87"/>
  <c r="J543" i="87"/>
  <c r="J546" i="87"/>
  <c r="J547" i="87"/>
</calcChain>
</file>

<file path=xl/sharedStrings.xml><?xml version="1.0" encoding="utf-8"?>
<sst xmlns="http://schemas.openxmlformats.org/spreadsheetml/2006/main" count="9118" uniqueCount="3941">
  <si>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</si>
  <si>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</si>
  <si>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</si>
  <si>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</si>
  <si>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</si>
  <si>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</si>
  <si>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</si>
  <si>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</si>
  <si>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</si>
  <si>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</si>
  <si>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</si>
  <si>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</si>
  <si>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</si>
  <si>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</si>
  <si>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</si>
  <si>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</si>
  <si>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</si>
  <si>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</si>
  <si>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</si>
  <si>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</si>
  <si>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</si>
  <si>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</si>
  <si>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</si>
  <si>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</si>
  <si>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</si>
  <si>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</si>
  <si>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</si>
  <si>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</si>
  <si>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</si>
  <si>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</si>
  <si>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</si>
  <si>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</si>
  <si>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</si>
  <si>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</si>
  <si>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</si>
  <si>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</si>
  <si>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</si>
  <si>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</si>
  <si>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</si>
  <si>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</si>
  <si>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</si>
  <si>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</si>
  <si>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</si>
  <si>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</si>
  <si>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</si>
  <si>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</si>
  <si>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</si>
  <si>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</si>
  <si>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</si>
  <si>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</si>
  <si>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</si>
  <si>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</si>
  <si>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</si>
  <si>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</si>
  <si>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</si>
  <si>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</si>
  <si>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</si>
  <si>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</si>
  <si>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</si>
  <si>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</si>
  <si>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</si>
  <si>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</si>
  <si>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</si>
  <si>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</si>
  <si>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</si>
  <si>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</si>
  <si>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</si>
  <si>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</si>
  <si>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</si>
  <si>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</si>
  <si>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</si>
  <si>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</si>
  <si>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</si>
  <si>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</si>
  <si>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</si>
  <si>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</si>
  <si>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</si>
  <si>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</si>
  <si>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</si>
  <si>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</si>
  <si>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</si>
  <si>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</si>
  <si>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</si>
  <si>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</si>
  <si>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</si>
  <si>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</si>
  <si>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</si>
  <si>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</si>
  <si>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</si>
  <si>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</si>
  <si>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</si>
  <si>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</si>
  <si>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</si>
  <si>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</si>
  <si>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</si>
  <si>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</si>
  <si>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</si>
  <si>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</si>
  <si>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</si>
  <si>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</si>
  <si>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</si>
  <si>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</si>
  <si>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</si>
  <si>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</si>
  <si>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</si>
  <si>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</si>
  <si>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</si>
  <si>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</si>
  <si>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</si>
  <si>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</si>
  <si>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</si>
  <si>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</si>
  <si>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</si>
  <si>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</si>
  <si>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</si>
  <si>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</si>
  <si>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</si>
  <si>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</si>
  <si>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</si>
  <si>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</si>
  <si>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</si>
  <si>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</si>
  <si>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</si>
  <si>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</si>
  <si>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</si>
  <si>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</si>
  <si>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</si>
  <si>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</si>
  <si>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</si>
  <si>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</si>
  <si>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</si>
  <si>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</si>
  <si>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</si>
  <si>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</si>
  <si>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</si>
  <si>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</si>
  <si>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</si>
  <si>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</si>
  <si>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</si>
  <si>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</si>
  <si>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</si>
  <si>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</si>
  <si>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</si>
  <si>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</si>
  <si>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</si>
  <si>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</si>
  <si>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</si>
  <si>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</si>
  <si>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</si>
  <si>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</si>
  <si>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</si>
  <si>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</si>
  <si>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</si>
  <si>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</si>
  <si>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</si>
  <si>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</si>
  <si>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</si>
  <si>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</si>
  <si>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</si>
  <si>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</si>
  <si>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</si>
  <si>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</si>
  <si>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</si>
  <si>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</si>
  <si>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</si>
  <si>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</si>
  <si>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</si>
  <si>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</si>
  <si>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</si>
  <si>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</si>
  <si>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</si>
  <si>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</si>
  <si>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</si>
  <si>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</si>
  <si>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</si>
  <si>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</si>
  <si>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</si>
  <si>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</si>
  <si>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</si>
  <si>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</si>
  <si>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</si>
  <si>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</si>
  <si>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</si>
  <si>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</si>
  <si>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</si>
  <si>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</si>
  <si>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</si>
  <si>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</si>
  <si>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</si>
  <si>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</si>
  <si>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</si>
  <si>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</si>
  <si>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</si>
  <si>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</si>
  <si>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</si>
  <si>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</si>
  <si>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</si>
  <si>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</si>
  <si>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</si>
  <si>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</si>
  <si>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</si>
  <si>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</si>
  <si>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</si>
  <si>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</si>
  <si>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</si>
  <si>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</si>
  <si>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</si>
  <si>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</si>
  <si>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</si>
  <si>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</si>
  <si>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</si>
  <si>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</si>
  <si>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</si>
  <si>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</si>
  <si>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</si>
  <si>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</si>
  <si>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</si>
  <si>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</si>
  <si>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</si>
  <si>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</si>
  <si>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</si>
  <si>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</si>
  <si>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</si>
  <si>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</si>
  <si>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</si>
  <si>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</si>
  <si>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</si>
  <si>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</si>
  <si>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</si>
  <si>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</si>
  <si>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</si>
  <si>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</si>
  <si>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</si>
  <si>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</si>
  <si>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</si>
  <si>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</si>
  <si>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</si>
  <si>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</si>
  <si>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</si>
  <si>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</si>
  <si>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</si>
  <si>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</si>
  <si>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</si>
  <si>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</si>
  <si>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</si>
  <si>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</si>
  <si>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</si>
  <si>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</si>
  <si>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</si>
  <si>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</si>
  <si>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</si>
  <si>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</si>
  <si>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</si>
  <si>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</si>
  <si>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</si>
  <si>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</si>
  <si>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</si>
  <si>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</si>
  <si>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</si>
  <si>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</si>
  <si>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</si>
  <si>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</si>
  <si>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</si>
  <si>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</si>
  <si>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</si>
  <si>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</si>
  <si>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</si>
  <si>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</si>
  <si>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</si>
  <si>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</si>
  <si>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</si>
  <si>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</si>
  <si>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</si>
  <si>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</si>
  <si>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</si>
  <si>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</si>
  <si>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</si>
  <si>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</si>
  <si>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</si>
  <si>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</si>
  <si>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</si>
  <si>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</si>
  <si>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</si>
  <si>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</si>
  <si>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</si>
  <si>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</si>
  <si>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</si>
  <si>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</si>
  <si>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</si>
  <si>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</si>
  <si>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</si>
  <si>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</si>
  <si>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</si>
  <si>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</si>
  <si>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</si>
  <si>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</si>
  <si>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</si>
  <si>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</si>
  <si>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</si>
  <si>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</si>
  <si>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</si>
  <si>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</si>
  <si>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</si>
  <si>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</si>
  <si>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</si>
  <si>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</si>
  <si>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</si>
  <si>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</si>
  <si>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</si>
  <si>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</si>
  <si>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</si>
  <si>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</si>
  <si>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</si>
  <si>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</si>
  <si>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</si>
  <si>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</si>
  <si>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</si>
  <si>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</si>
  <si>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</si>
  <si>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</si>
  <si>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</si>
  <si>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</si>
  <si>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</si>
  <si>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</si>
  <si>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</si>
  <si>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</si>
  <si>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</si>
  <si>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</si>
  <si>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</si>
  <si>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</si>
  <si>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</si>
  <si>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</si>
  <si>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</si>
  <si>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</si>
  <si>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</si>
  <si>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</si>
  <si>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</si>
  <si>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</si>
  <si>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</si>
  <si>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</si>
  <si>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</si>
  <si>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</si>
  <si>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</si>
  <si>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</si>
  <si>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</si>
  <si>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</si>
  <si>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</si>
  <si>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</si>
  <si>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</si>
  <si>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</si>
  <si>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</si>
  <si>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</si>
  <si>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</si>
  <si>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</si>
  <si>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</si>
  <si>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</si>
  <si>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</si>
  <si>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</si>
  <si>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</si>
  <si>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</si>
  <si>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</si>
  <si>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</si>
  <si>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</si>
  <si>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</si>
  <si>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</si>
  <si>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</si>
  <si>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</si>
  <si>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</si>
  <si>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</si>
  <si>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</si>
  <si>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</si>
  <si>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</si>
  <si>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</si>
  <si>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</si>
  <si>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</si>
  <si>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</si>
  <si>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</si>
  <si>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</si>
  <si>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</si>
  <si>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</si>
  <si>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</si>
  <si>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</si>
  <si>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</si>
  <si>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</si>
  <si>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</si>
  <si>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</si>
  <si>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</si>
  <si>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</si>
  <si>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</si>
  <si>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</si>
  <si>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</si>
  <si>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</si>
  <si>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</si>
  <si>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</si>
  <si>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</si>
  <si>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</si>
  <si>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</si>
  <si>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</si>
  <si>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</si>
  <si>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</si>
  <si>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</si>
  <si>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</si>
  <si>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</si>
  <si>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</si>
  <si>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</si>
  <si>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</si>
  <si>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</si>
  <si>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</si>
  <si>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</si>
  <si>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</si>
  <si>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</si>
  <si>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</si>
  <si>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</si>
  <si>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</si>
  <si>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</si>
  <si>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</si>
  <si>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</si>
  <si>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</si>
  <si>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</si>
  <si>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</si>
  <si>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</si>
  <si>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</si>
  <si>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</si>
  <si>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</si>
  <si>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</si>
  <si>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</si>
  <si>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</si>
  <si>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</si>
  <si>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</si>
  <si>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</si>
  <si>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</si>
  <si>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</si>
  <si>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</si>
  <si>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</si>
  <si>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</si>
  <si>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</si>
  <si>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</si>
  <si>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</si>
  <si>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</si>
  <si>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</si>
  <si>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</si>
  <si>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</si>
  <si>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</si>
  <si>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</si>
  <si>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</si>
  <si>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</si>
  <si>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</si>
  <si>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</si>
  <si>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</si>
  <si>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</si>
  <si>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</si>
  <si>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</si>
  <si>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</si>
  <si>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</si>
  <si>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</si>
  <si>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</si>
  <si>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</si>
  <si>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</si>
  <si>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</si>
  <si>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</si>
  <si>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</si>
  <si>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</si>
  <si>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</si>
  <si>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</si>
  <si>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</si>
  <si>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</si>
  <si>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</si>
  <si>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</si>
  <si>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</si>
  <si>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</si>
  <si>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</si>
  <si>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</si>
  <si>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</si>
  <si>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</si>
  <si>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</si>
  <si>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</si>
  <si>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</si>
  <si>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</si>
  <si>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</si>
  <si>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</si>
  <si>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</si>
  <si>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</si>
  <si>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</si>
  <si>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</si>
  <si>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</si>
  <si>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</si>
  <si>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</si>
  <si>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</si>
  <si>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</si>
  <si>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</si>
  <si>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</si>
  <si>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</si>
  <si>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</si>
  <si>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</si>
  <si>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</si>
  <si>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</si>
  <si>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</si>
  <si>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</si>
  <si>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</si>
  <si>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</si>
  <si>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</si>
  <si>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</si>
  <si>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</si>
  <si>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</si>
  <si>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</si>
  <si>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</si>
  <si>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</si>
  <si>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</si>
  <si>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</si>
  <si>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</si>
  <si>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</si>
  <si>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</si>
  <si>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</si>
  <si>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</si>
  <si>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</si>
  <si>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</si>
  <si>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</si>
  <si>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</si>
  <si>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</si>
  <si>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</si>
  <si>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</si>
  <si>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</si>
  <si>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</si>
  <si>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</si>
  <si>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</si>
  <si>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</si>
  <si>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</si>
  <si>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</si>
  <si>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</si>
  <si>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</si>
  <si>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</si>
  <si>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</si>
  <si>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</si>
  <si>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</si>
  <si>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</si>
  <si>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</si>
  <si>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</si>
  <si>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</si>
  <si>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</si>
  <si>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</si>
  <si>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</si>
  <si>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</si>
  <si>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</si>
  <si>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</si>
  <si>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</si>
  <si>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</si>
  <si>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</si>
  <si>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</si>
  <si>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</si>
  <si>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</si>
  <si>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</si>
  <si>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</si>
  <si>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</si>
  <si>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</si>
  <si>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</si>
  <si>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</si>
  <si>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</si>
  <si>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</si>
  <si>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</si>
  <si>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</si>
  <si>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</si>
  <si>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</si>
  <si>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</si>
  <si>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</si>
  <si>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</si>
  <si>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</si>
  <si>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</si>
  <si>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</si>
  <si>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</si>
  <si>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</si>
  <si>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</si>
  <si>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</si>
  <si>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</si>
  <si>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</si>
  <si>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</si>
  <si>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</si>
  <si>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</si>
  <si>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</si>
  <si>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</si>
  <si>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</si>
  <si>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</si>
  <si>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</si>
  <si>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</si>
  <si>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</si>
  <si>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</si>
  <si>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</si>
  <si>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</si>
  <si>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</si>
  <si>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</si>
  <si>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</si>
  <si>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</si>
  <si>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</si>
  <si>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</si>
  <si>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</si>
  <si>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</si>
  <si>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</si>
  <si>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</si>
  <si>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</si>
  <si>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</si>
  <si>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</si>
  <si>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</si>
  <si>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</si>
  <si>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</si>
  <si>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</si>
  <si>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</si>
  <si>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</si>
  <si>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</si>
  <si>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</si>
  <si>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</si>
  <si>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</si>
  <si>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</si>
  <si>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</si>
  <si>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</si>
  <si>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</si>
  <si>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</si>
  <si>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</si>
  <si>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</si>
  <si>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</si>
  <si>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</si>
  <si>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</si>
  <si>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</si>
  <si>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</si>
  <si>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</si>
  <si>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</si>
  <si>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</si>
  <si>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</si>
  <si>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</si>
  <si>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</si>
  <si>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</si>
  <si>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</si>
  <si>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</si>
  <si>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</si>
  <si>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</si>
  <si>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</si>
  <si>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</si>
  <si>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</si>
  <si>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</si>
  <si>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</si>
  <si>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</si>
  <si>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</si>
  <si>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</si>
  <si>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</si>
  <si>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</si>
  <si>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</si>
  <si>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</si>
  <si>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</si>
  <si>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</si>
  <si>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</si>
  <si>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</si>
  <si>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</si>
  <si>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</si>
  <si>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</si>
  <si>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</si>
  <si>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</si>
  <si>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</si>
  <si>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</si>
  <si>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</si>
  <si>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</si>
  <si>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</si>
  <si>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</si>
  <si>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</si>
  <si>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</si>
  <si>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</si>
  <si>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</si>
  <si>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</si>
  <si>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</si>
  <si>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</si>
  <si>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</si>
  <si>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</si>
  <si>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</si>
  <si>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</si>
  <si>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</si>
  <si>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</si>
  <si>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</si>
  <si>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</si>
  <si>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</si>
  <si>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</si>
  <si>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</si>
  <si>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</si>
  <si>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</si>
  <si>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</si>
  <si>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</si>
  <si>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</si>
  <si>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</si>
  <si>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</si>
  <si>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</si>
  <si>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</si>
  <si>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</si>
  <si>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</si>
  <si>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</si>
  <si>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</si>
  <si>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</si>
  <si>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</si>
  <si>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</si>
  <si>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</si>
  <si>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</si>
  <si>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</si>
  <si>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</si>
  <si>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</si>
  <si>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</si>
  <si>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</si>
  <si>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</si>
  <si>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</si>
  <si>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</si>
  <si>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</si>
  <si>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</si>
  <si>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</si>
  <si>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</si>
  <si>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</si>
  <si>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</si>
  <si>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</si>
  <si>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</si>
  <si>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</si>
  <si>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</si>
  <si>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</si>
  <si>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</si>
  <si>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</si>
  <si>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</si>
  <si>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</si>
  <si>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</si>
  <si>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</si>
  <si>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</si>
  <si>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</si>
  <si>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</si>
  <si>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</si>
  <si>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</si>
  <si>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</si>
  <si>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</si>
  <si>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</si>
  <si>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</si>
  <si>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</si>
  <si>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</si>
  <si>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</si>
  <si>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</si>
  <si>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</si>
  <si>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</si>
  <si>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</si>
  <si>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</si>
  <si>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</si>
  <si>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</si>
  <si>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</si>
  <si>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</si>
  <si>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</si>
  <si>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</si>
  <si>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</si>
  <si>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</si>
  <si>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</si>
  <si>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</si>
  <si>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</si>
  <si>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</si>
  <si>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</si>
  <si>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</si>
  <si>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</si>
  <si>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</si>
  <si>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</si>
  <si>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</si>
  <si>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</si>
  <si>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</si>
  <si>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</si>
  <si>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</si>
  <si>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</si>
  <si>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</si>
  <si>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</si>
  <si>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</si>
  <si>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</si>
  <si>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</si>
  <si>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</si>
  <si>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</si>
  <si>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</si>
  <si>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</si>
  <si>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</si>
  <si>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</si>
  <si>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</si>
  <si>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</si>
  <si>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</si>
  <si>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</si>
  <si>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</si>
  <si>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</si>
  <si>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</si>
  <si>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</si>
  <si>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</si>
  <si>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</si>
  <si>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</si>
  <si>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</si>
  <si>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</si>
  <si>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</si>
  <si>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</si>
  <si>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</si>
  <si>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</si>
  <si>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</si>
  <si>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</si>
  <si>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</si>
  <si>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</si>
  <si>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</si>
  <si>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</si>
  <si>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ОСТАШЕВСКОЕ ОТДЕЛЕНИЕ</t>
  </si>
  <si>
    <t>Наименование подразделения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</si>
  <si>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</si>
  <si>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</si>
  <si>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</si>
  <si>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</si>
  <si>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</si>
  <si>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</si>
  <si>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</si>
  <si>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</si>
  <si>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</si>
  <si>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</si>
  <si>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</si>
  <si>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</si>
  <si>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</si>
  <si>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</si>
  <si>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</si>
  <si>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</si>
  <si>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</si>
  <si>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</si>
  <si>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</si>
  <si>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</si>
  <si>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</si>
  <si>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</si>
  <si>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</si>
  <si>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</si>
  <si>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</si>
  <si>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</si>
  <si>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</si>
  <si>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</si>
  <si>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</si>
  <si>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</si>
  <si>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</si>
  <si>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</si>
  <si>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</si>
  <si>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</si>
  <si>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</si>
  <si>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</si>
  <si>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</si>
  <si>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</si>
  <si>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</si>
  <si>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</si>
  <si>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</si>
  <si>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</si>
  <si>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</si>
  <si>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</si>
  <si>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</si>
  <si>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</si>
  <si>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</si>
  <si>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</si>
  <si>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</si>
  <si>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</si>
  <si>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</si>
  <si>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</si>
  <si>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</si>
  <si>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</si>
  <si>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</si>
  <si>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</si>
  <si>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</si>
  <si>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</si>
  <si>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</si>
  <si>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</si>
  <si>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</si>
  <si>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</si>
  <si>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</si>
  <si>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</si>
  <si>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</si>
  <si>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</si>
  <si>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</si>
  <si>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</si>
  <si>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</si>
  <si>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</si>
  <si>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</si>
  <si>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</si>
  <si>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</si>
  <si>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</si>
  <si>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</si>
  <si>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</si>
  <si>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</si>
  <si>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</si>
  <si>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</si>
  <si>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</si>
  <si>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</si>
  <si>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</si>
  <si>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</si>
  <si>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</si>
  <si>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</si>
  <si>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</si>
  <si>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</si>
  <si>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</si>
  <si>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</si>
  <si>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</si>
  <si>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</si>
  <si>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</si>
  <si>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</si>
  <si>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</si>
  <si>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</si>
  <si>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</si>
  <si>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</si>
  <si>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</si>
  <si>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</si>
  <si>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</si>
  <si>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</si>
  <si>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</si>
  <si>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</si>
  <si>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</si>
  <si>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</si>
  <si>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</si>
  <si>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</si>
  <si>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</si>
  <si>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</si>
  <si>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</si>
  <si>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</si>
  <si>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</si>
  <si>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</si>
  <si>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</si>
  <si>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</si>
  <si>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</si>
  <si>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</si>
  <si>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</si>
  <si>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</si>
  <si>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</si>
  <si>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</si>
  <si>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</si>
  <si>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</si>
  <si>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</si>
  <si>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</si>
  <si>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</si>
  <si>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</si>
  <si>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</si>
  <si>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</si>
  <si>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</si>
  <si>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</si>
  <si>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</si>
  <si>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</si>
  <si>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</si>
  <si>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</si>
  <si>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</si>
  <si>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</si>
  <si>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</si>
  <si>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</si>
  <si>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</si>
  <si>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</si>
  <si>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</si>
  <si>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</si>
  <si>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</si>
  <si>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</si>
  <si>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</si>
  <si>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</si>
  <si>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</si>
  <si>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</si>
  <si>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</si>
  <si>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</si>
  <si>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</si>
  <si>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</si>
  <si>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</si>
  <si>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</si>
  <si>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</si>
  <si>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</si>
  <si>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</si>
  <si>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</si>
  <si>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</si>
  <si>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</si>
  <si>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</si>
  <si>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</si>
  <si>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</si>
  <si>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</si>
  <si>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</si>
  <si>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</si>
  <si>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</si>
  <si>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</si>
  <si>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</si>
  <si>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</si>
  <si>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</si>
  <si>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</si>
  <si>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</si>
  <si>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</si>
  <si>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</si>
  <si>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</si>
  <si>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</si>
  <si>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</si>
  <si>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</si>
  <si>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</si>
  <si>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</si>
  <si>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</si>
  <si>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</si>
  <si>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</si>
  <si>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</si>
  <si>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</si>
  <si>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</si>
  <si>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</si>
  <si>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</si>
  <si>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</si>
  <si>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</si>
  <si>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</si>
  <si>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</si>
  <si>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</si>
  <si>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</si>
  <si>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</si>
  <si>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</si>
  <si>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</si>
  <si>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</si>
  <si>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</si>
  <si>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</si>
  <si>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</si>
  <si>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</si>
  <si>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</si>
  <si>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</si>
  <si>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</si>
  <si>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</si>
  <si>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</si>
  <si>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</si>
  <si>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</si>
  <si>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</si>
  <si>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</si>
  <si>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</si>
  <si>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</si>
  <si>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</si>
  <si>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</si>
  <si>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</si>
  <si>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</si>
  <si>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</si>
  <si>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</si>
  <si>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</si>
  <si>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</si>
  <si>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</si>
  <si>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</si>
  <si>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</si>
  <si>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</si>
  <si>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</si>
  <si>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</si>
  <si>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</si>
  <si>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</si>
  <si>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</si>
  <si>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</si>
  <si>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</si>
  <si>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</si>
  <si>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</si>
  <si>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</si>
  <si>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</si>
  <si>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</si>
  <si>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</si>
  <si>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</si>
  <si>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</si>
  <si>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</si>
  <si>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</si>
  <si>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</si>
  <si>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</si>
  <si>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</si>
  <si>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</si>
  <si>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</si>
  <si>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</si>
  <si>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</si>
  <si>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</si>
  <si>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</si>
  <si>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</si>
  <si>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</si>
  <si>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</si>
  <si>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</si>
  <si>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</si>
  <si>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</si>
  <si>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</si>
  <si>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</si>
  <si>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</si>
  <si>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</si>
  <si>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</si>
  <si>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</si>
  <si>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</si>
  <si>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</si>
  <si>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</si>
  <si>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</si>
  <si>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</si>
  <si>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</si>
  <si>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</si>
  <si>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</si>
  <si>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</si>
  <si>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</si>
  <si>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</si>
  <si>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</si>
  <si>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</si>
  <si>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</si>
  <si>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</si>
  <si>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</si>
  <si>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</si>
  <si>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</si>
  <si>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</si>
  <si>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</si>
  <si>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</si>
  <si>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</si>
  <si>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</si>
  <si>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</si>
  <si>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</si>
  <si>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</si>
  <si>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</si>
  <si>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</si>
  <si>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</si>
  <si>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</si>
  <si>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</si>
  <si>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</si>
  <si>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</si>
  <si>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</si>
  <si>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</si>
  <si>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</si>
  <si>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</si>
  <si>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</si>
  <si>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</si>
  <si>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</si>
  <si>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>400601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</si>
  <si>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</si>
  <si>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</si>
  <si>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</si>
  <si>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</si>
  <si>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</si>
  <si>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</si>
  <si>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</si>
  <si>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</si>
  <si>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</si>
  <si>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</si>
  <si>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</si>
  <si>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</si>
  <si>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</si>
  <si>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</si>
  <si>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</si>
  <si>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</si>
  <si>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</si>
  <si>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</si>
  <si>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</si>
  <si>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</si>
  <si>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</si>
  <si>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</si>
  <si>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</si>
  <si>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</si>
  <si>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</si>
  <si>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</si>
  <si>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</si>
  <si>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</si>
  <si>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</si>
  <si>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</si>
  <si>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</si>
  <si>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</si>
  <si>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</si>
  <si>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</si>
  <si>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</si>
  <si>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</si>
  <si>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</si>
  <si>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</si>
  <si>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</si>
  <si>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</si>
  <si>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</si>
  <si>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</si>
  <si>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</si>
  <si>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</si>
  <si>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</si>
  <si>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</si>
  <si>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</si>
  <si>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</si>
  <si>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</si>
  <si>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</si>
  <si>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</si>
  <si>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</si>
  <si>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</si>
  <si>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</si>
  <si>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</si>
  <si>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</si>
  <si>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</si>
  <si>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</si>
  <si>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"АРТ-СТОМ"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</si>
  <si>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</si>
  <si>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</si>
  <si>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</si>
  <si>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</si>
  <si>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</si>
  <si>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</si>
  <si>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</si>
  <si>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</si>
  <si>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</si>
  <si>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</si>
  <si>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</si>
  <si>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</si>
  <si>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</si>
  <si>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</si>
  <si>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</si>
  <si>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</si>
  <si>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</si>
  <si>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</si>
  <si>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</si>
  <si>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</si>
  <si>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</si>
  <si>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</si>
  <si>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</si>
  <si>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</si>
  <si>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</si>
  <si>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r>
      <t xml:space="preserve">Перечень медицинских организаций, оказывающих медицинскую помощь в стационарных условиях, и коэффициенты уровней медицинских организаций </t>
    </r>
    <r>
      <rPr>
        <b/>
        <strike/>
        <sz val="12"/>
        <color theme="1"/>
        <rFont val="Times New Roman"/>
        <family val="1"/>
        <charset val="204"/>
      </rPr>
      <t>оказания медицинской помощи</t>
    </r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</si>
  <si>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</si>
  <si>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</si>
  <si>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</si>
  <si>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</si>
  <si>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</si>
  <si>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</si>
  <si>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</si>
  <si>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</si>
  <si>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</si>
  <si>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</si>
  <si>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</si>
  <si>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</si>
  <si>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</si>
  <si>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</si>
  <si>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Приложение 2</t>
  </si>
  <si>
    <t>к Дополнительному соглашению № 1</t>
  </si>
  <si>
    <t>к Тарифному соглашению по реализации Московской областной программы обязательного медицинского страхования на 2021 год от 29.01.2021</t>
  </si>
  <si>
    <t>от 29 декабря 2020</t>
  </si>
  <si>
    <t>Приложение 5</t>
  </si>
  <si>
    <t>Приложение 6</t>
  </si>
  <si>
    <t>Приложение 7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</si>
  <si>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</si>
  <si>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</si>
  <si>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142,18 руб.
(в месяц)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</si>
  <si>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</si>
  <si>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</si>
  <si>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</si>
  <si>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</si>
  <si>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</si>
  <si>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</si>
  <si>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</si>
  <si>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</si>
  <si>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</si>
  <si>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</si>
  <si>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</si>
  <si>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</si>
  <si>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</si>
  <si>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</si>
  <si>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</si>
  <si>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</si>
  <si>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</si>
  <si>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</si>
  <si>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</si>
  <si>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</si>
  <si>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</si>
  <si>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</si>
  <si>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</si>
  <si>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</si>
  <si>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</si>
  <si>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АКЦИОНЕРНОЕ ОБЩЕСТВО "ЛЕТНО-ИССЛЕДОВАТЕЛЬСКИЙ ИНСТИТУТ ИМЕНИ М.М. ГРОМОВА"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</si>
  <si>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</si>
  <si>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</si>
  <si>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</si>
  <si>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</si>
  <si>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</si>
  <si>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</si>
  <si>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</si>
  <si>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</si>
  <si>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</si>
  <si>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</si>
  <si>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</si>
  <si>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</si>
  <si>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</si>
  <si>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</si>
  <si>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</si>
  <si>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</si>
  <si>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</si>
  <si>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</si>
  <si>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</si>
  <si>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</si>
  <si>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</si>
  <si>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</si>
  <si>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</si>
  <si>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</si>
  <si>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</si>
  <si>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</si>
  <si>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</si>
  <si>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</si>
  <si>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</si>
  <si>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</si>
  <si>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</si>
  <si>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</si>
  <si>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</si>
  <si>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</si>
  <si>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</si>
  <si>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</si>
  <si>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</si>
  <si>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</si>
  <si>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</si>
  <si>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</si>
  <si>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</si>
  <si>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</si>
  <si>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</si>
  <si>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</si>
  <si>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</si>
  <si>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</si>
  <si>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</si>
  <si>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</si>
  <si>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</si>
  <si>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</si>
  <si>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</si>
  <si>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</si>
  <si>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</si>
  <si>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</si>
  <si>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</si>
  <si>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</si>
  <si>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</si>
  <si>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</si>
  <si>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</si>
  <si>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</si>
  <si>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</si>
  <si>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</si>
  <si>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</si>
  <si>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</si>
  <si>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76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</si>
  <si>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</si>
  <si>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</si>
  <si>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</si>
  <si>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</si>
  <si>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</si>
  <si>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</si>
  <si>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</si>
  <si>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</si>
  <si>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</si>
  <si>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</si>
  <si>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</si>
  <si>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</si>
  <si>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</si>
  <si>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</si>
  <si>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</si>
  <si>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</si>
  <si>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</si>
  <si>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</si>
  <si>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</si>
  <si>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</si>
  <si>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</si>
  <si>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</si>
  <si>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</si>
  <si>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</si>
  <si>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</si>
  <si>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</si>
  <si>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</si>
  <si>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</si>
  <si>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</si>
  <si>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Приложение 8</t>
  </si>
  <si>
    <t>Приложение 9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</si>
  <si>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</si>
  <si>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</si>
  <si>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</si>
  <si>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</si>
  <si>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</si>
  <si>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</si>
  <si>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</si>
  <si>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</si>
  <si>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</si>
  <si>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</si>
  <si>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определения стоимости единицы объема</t>
  </si>
  <si>
    <t>B01.001.001</t>
  </si>
  <si>
    <t xml:space="preserve">Прием (осмотр, консультация) врача-акушера-гинеколога </t>
  </si>
  <si>
    <t>2.32.960.1</t>
  </si>
  <si>
    <t>Обращение по заболеванию к врачу-акушеру-гинекологу</t>
  </si>
  <si>
    <t>B01.001.004</t>
  </si>
  <si>
    <t xml:space="preserve">Прием (осмотр, консультация) врача-акушера-гинеколога беременной </t>
  </si>
  <si>
    <t>2.32.960.4</t>
  </si>
  <si>
    <t xml:space="preserve">Обращение по заболеванию к  врачу-акушеру-гинекологу беременной 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</si>
  <si>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</si>
  <si>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</si>
  <si>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</si>
  <si>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</si>
  <si>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B01.002.001</t>
  </si>
  <si>
    <t xml:space="preserve">Прием (осмотр, консультация) врача-аллерголога-иммунолога </t>
  </si>
  <si>
    <t>2.08.960.1</t>
  </si>
  <si>
    <t xml:space="preserve">Обращение по заболеванию к врачу-аллергологу-иммунологу 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</si>
  <si>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</si>
  <si>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</si>
  <si>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</si>
  <si>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</si>
  <si>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B01.004.001</t>
  </si>
  <si>
    <t xml:space="preserve">Прием (осмотр, консультация) врача-гастроэнтеролога </t>
  </si>
  <si>
    <t>2.03.960.1</t>
  </si>
  <si>
    <t xml:space="preserve">Обращение по поводу заболевания к врачу-гастроэнтерологу 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</si>
  <si>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</si>
  <si>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</si>
  <si>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</si>
  <si>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</si>
  <si>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B01.005.001</t>
  </si>
  <si>
    <t xml:space="preserve">Прием (осмотр, консультация) врача-гематолога </t>
  </si>
  <si>
    <t>2.07.960.1</t>
  </si>
  <si>
    <t xml:space="preserve">Обращение по поводу заболевания к врачу-гематологу </t>
  </si>
  <si>
    <t>B04.005.001</t>
  </si>
  <si>
    <t>Диспансерный прием (осмотр, консультация) врача-гематолога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</si>
  <si>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</si>
  <si>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</si>
  <si>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</si>
  <si>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</si>
  <si>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2.30.960.1</t>
  </si>
  <si>
    <t>Обращение по поводу заболевания к врачу-дерматовенерологу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</si>
  <si>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</si>
  <si>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</si>
  <si>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</si>
  <si>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</si>
  <si>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B01.009.001</t>
  </si>
  <si>
    <t>Прием (осмотр, консультация) врача - детского онколога</t>
  </si>
  <si>
    <t>1.22.960.1</t>
  </si>
  <si>
    <t>Обращение по поводу заболевания к врачу-детскому онкологу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</si>
  <si>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</si>
  <si>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</si>
  <si>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</si>
  <si>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</si>
  <si>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B01.010.001</t>
  </si>
  <si>
    <t xml:space="preserve">Прием (осмотр, консультация) врача - детского хирурга </t>
  </si>
  <si>
    <t>1.21.960.1</t>
  </si>
  <si>
    <t>Обращение по поводу заболевания к врачу-детскому хирургу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</si>
  <si>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</si>
  <si>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</si>
  <si>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</si>
  <si>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</si>
  <si>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B01.014.001</t>
  </si>
  <si>
    <t xml:space="preserve">Прием (осмотр, консультация) врача-инфекциониста </t>
  </si>
  <si>
    <t>2.11.960.1</t>
  </si>
  <si>
    <t xml:space="preserve">Обращение по поводу заболевания к врачу-инфекционисту 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</si>
  <si>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</si>
  <si>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</si>
  <si>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</si>
  <si>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</si>
  <si>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B01.015.001</t>
  </si>
  <si>
    <t xml:space="preserve">Прием (осмотр, консультация) врача-кардиолога </t>
  </si>
  <si>
    <t>2.01.960.1</t>
  </si>
  <si>
    <t>Обращение по поводу заболевания к врачу-кардиологу</t>
  </si>
  <si>
    <t>B04.015.003</t>
  </si>
  <si>
    <t>Диспансерный прием (осмотр, консультация) врача-кардиолога</t>
  </si>
  <si>
    <t>B01.015.003</t>
  </si>
  <si>
    <t xml:space="preserve">Прием (осмотр, консультация) врача - детского кардиолога </t>
  </si>
  <si>
    <t>1.01.960.1</t>
  </si>
  <si>
    <t>Обращение по поводу заболевания к врачу-детскому кардиологу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</si>
  <si>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</si>
  <si>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</si>
  <si>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</si>
  <si>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</si>
  <si>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B01.018.001</t>
  </si>
  <si>
    <t xml:space="preserve">Прием (осмотр, консультация) врача-колопроктолога </t>
  </si>
  <si>
    <t>2.19.960.1</t>
  </si>
  <si>
    <t>Обращение по поводу заболевания к врачу-колопроктологу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</si>
  <si>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</si>
  <si>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</si>
  <si>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</si>
  <si>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</si>
  <si>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B01.023.001</t>
  </si>
  <si>
    <t xml:space="preserve">Прием (осмотр, консультация) врача-невролога </t>
  </si>
  <si>
    <t>2.25.960.1</t>
  </si>
  <si>
    <t>Обращение по поводу заболевания к врачу-неврологу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</si>
  <si>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</si>
  <si>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</si>
  <si>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</si>
  <si>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</si>
  <si>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B01.024.001</t>
  </si>
  <si>
    <t xml:space="preserve">Прием (осмотр, консультация) врача-нейрохирурга </t>
  </si>
  <si>
    <t>2.15.960.1</t>
  </si>
  <si>
    <t>Обращение по поводу заболевания к врачу-нейрохирургу</t>
  </si>
  <si>
    <t>B01.025.001</t>
  </si>
  <si>
    <t xml:space="preserve">Прием (осмотр, консультация) врача-нефролога </t>
  </si>
  <si>
    <t>2.06.960.1</t>
  </si>
  <si>
    <t xml:space="preserve">Обращение по поводу заболевания к врачу-нефрологу </t>
  </si>
  <si>
    <t>B04.025.002</t>
  </si>
  <si>
    <t>Диспансерный прием (осмотр, консультация) врача-нефролога</t>
  </si>
  <si>
    <t>B01.026.001</t>
  </si>
  <si>
    <t xml:space="preserve">Прием (осмотр, консультация) врача общей практики (семейного врача) </t>
  </si>
  <si>
    <t>2.36.960.1</t>
  </si>
  <si>
    <t>Обращение по поводу заболевания к врачу общей практики (семейному врачу)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</si>
  <si>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</si>
  <si>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</si>
  <si>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</si>
  <si>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</si>
  <si>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B01.027.001</t>
  </si>
  <si>
    <t xml:space="preserve">Прием (осмотр, консультация) врача-онколога </t>
  </si>
  <si>
    <t>2.22.960.1</t>
  </si>
  <si>
    <t>Обращение по поводу заболевания к врачу-онкологу</t>
  </si>
  <si>
    <t>B04.027.001</t>
  </si>
  <si>
    <t>Диспансерный прием (осмотр, консультация) врача-онколога</t>
  </si>
  <si>
    <t>B01.028.001</t>
  </si>
  <si>
    <t xml:space="preserve">Прием (осмотр, консультация) врача-оториноларинголога </t>
  </si>
  <si>
    <t>2.23.960.1</t>
  </si>
  <si>
    <t>Обращение по поводу заболевания к врачу-оториноларингологу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</si>
  <si>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</si>
  <si>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</si>
  <si>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</si>
  <si>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</si>
  <si>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B01.029.001</t>
  </si>
  <si>
    <t xml:space="preserve">Прием (осмотр, консультация) врача-офтальмолога </t>
  </si>
  <si>
    <t>2.24.960.1</t>
  </si>
  <si>
    <t xml:space="preserve">Обращение по поводу заболевания к врачу-офтальмологу 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</si>
  <si>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</si>
  <si>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</si>
  <si>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</si>
  <si>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</si>
  <si>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B01.031.001</t>
  </si>
  <si>
    <t xml:space="preserve">Прием (осмотр, консультация) врача-педиатра </t>
  </si>
  <si>
    <t>1.09.960.1</t>
  </si>
  <si>
    <t>Обращение по поводу заболевания к врачу-педиатру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</si>
  <si>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</si>
  <si>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</si>
  <si>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</si>
  <si>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</si>
  <si>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B01.032.001</t>
  </si>
  <si>
    <t xml:space="preserve">Прием (осмотр, консультация) врача-неонатолога </t>
  </si>
  <si>
    <t>1.31.960.1</t>
  </si>
  <si>
    <t>Обращение по поводу заболевания к врачу-неонатологу</t>
  </si>
  <si>
    <t>B04.032.002</t>
  </si>
  <si>
    <t>Профилактический прием (осмотр, консультация) врача-неонатолога</t>
  </si>
  <si>
    <t>B01.037.001</t>
  </si>
  <si>
    <t xml:space="preserve">Прием (осмотр, консультация) врача-пульмонолога </t>
  </si>
  <si>
    <t>2.04.960.1</t>
  </si>
  <si>
    <t>Обращение по поводу заболевания к врачу-пульмонологу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</si>
  <si>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</si>
  <si>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</si>
  <si>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</si>
  <si>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</si>
  <si>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B01.040.001</t>
  </si>
  <si>
    <t xml:space="preserve">Прием (осмотр, консультация) врача-ревматолога </t>
  </si>
  <si>
    <t>2.02.960.1</t>
  </si>
  <si>
    <t>Обращение по поводу заболевания к врачу-ревматологу</t>
  </si>
  <si>
    <t>B01.043.001</t>
  </si>
  <si>
    <t xml:space="preserve">Прием (осмотр, консультация) врача - сердечно-сосудистого хирурга </t>
  </si>
  <si>
    <t>2.20.960.1</t>
  </si>
  <si>
    <t xml:space="preserve">Обращение по поводу заболевания к врачу-сердечно-сосудистому хирургу </t>
  </si>
  <si>
    <t>B01.046.001.1</t>
  </si>
  <si>
    <t xml:space="preserve">Прием (осмотр, консультация) врача сурдолога-оториноларинголога </t>
  </si>
  <si>
    <t>2.96.960.1</t>
  </si>
  <si>
    <t>Обращение по поводу заболевания к врачу сурдологу-оториноларингологу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</si>
  <si>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</si>
  <si>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</si>
  <si>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</si>
  <si>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</si>
  <si>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B01.047.001</t>
  </si>
  <si>
    <t xml:space="preserve">Прием (осмотр, консультация) врача-терапевта </t>
  </si>
  <si>
    <t>2.10.960.1</t>
  </si>
  <si>
    <t xml:space="preserve">Обращение по поводу заболевания к врачу-терапевту 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</si>
  <si>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</si>
  <si>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</si>
  <si>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</si>
  <si>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</si>
  <si>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B01.049.001</t>
  </si>
  <si>
    <t xml:space="preserve">Прием (осмотр, консультация) врача-торакального хирурга </t>
  </si>
  <si>
    <t>2.18.960.1</t>
  </si>
  <si>
    <t>Обращение по поводу заболевания к врачу -торакальному хирургу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</si>
  <si>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</si>
  <si>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</si>
  <si>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</si>
  <si>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</si>
  <si>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B01.050.001</t>
  </si>
  <si>
    <t xml:space="preserve">Прием (осмотр, консультация) врача-травматолога-ортопеда </t>
  </si>
  <si>
    <t>2.40.960.1</t>
  </si>
  <si>
    <t xml:space="preserve">Обращение по поводу заболевания к врачу травматологу-ортопеду 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</si>
  <si>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</si>
  <si>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</si>
  <si>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</si>
  <si>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</si>
  <si>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</si>
  <si>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</si>
  <si>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</si>
  <si>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</si>
  <si>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B01.053.001</t>
  </si>
  <si>
    <t xml:space="preserve">Прием (осмотр, консультация) врача-уролога </t>
  </si>
  <si>
    <t>2.14.960.1</t>
  </si>
  <si>
    <t xml:space="preserve">Обращение по поводу заболевания к врачу-урологу 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</si>
  <si>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</si>
  <si>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</si>
  <si>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</si>
  <si>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</si>
  <si>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B01.053.003</t>
  </si>
  <si>
    <t xml:space="preserve">Прием (осмотр, консультация) врача - детского уролога-андролога </t>
  </si>
  <si>
    <t>1.14.960.1</t>
  </si>
  <si>
    <t>Обращение по поводу заболевания к врачу-детскому урологу-андрологу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</si>
  <si>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</si>
  <si>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</si>
  <si>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</si>
  <si>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</si>
  <si>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B01.057.001</t>
  </si>
  <si>
    <t xml:space="preserve">Прием (осмотр, консультация) врача-хирурга </t>
  </si>
  <si>
    <t>2.21.960.1</t>
  </si>
  <si>
    <t xml:space="preserve">Обращение по поводу заболевания к врачу-хирургу 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</si>
  <si>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</si>
  <si>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</si>
  <si>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</si>
  <si>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</si>
  <si>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B01.058.001</t>
  </si>
  <si>
    <t xml:space="preserve">Прием (осмотр, консультация) врача-эндокринолога </t>
  </si>
  <si>
    <t>2.05.960.1</t>
  </si>
  <si>
    <t>Обращение по поводу заболевания к врачу-эндокринологу</t>
  </si>
  <si>
    <t>B04.058.005</t>
  </si>
  <si>
    <t>Диспансерный прием (осмотр, консультация) врача-эндокринолога</t>
  </si>
  <si>
    <t>B04.058.006</t>
  </si>
  <si>
    <t>Профилактический прием (осмотр, консультация) врача-эндокринолога</t>
  </si>
  <si>
    <t>B01.058.003</t>
  </si>
  <si>
    <t>Прием (осмотр, консультация) врача - детского эндокринолога</t>
  </si>
  <si>
    <t>1.05.960.1</t>
  </si>
  <si>
    <t>Обращение по поводу заболевания к врачу-детскому эндокринологу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</si>
  <si>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</si>
  <si>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</si>
  <si>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</si>
  <si>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</si>
  <si>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В01.068.001</t>
  </si>
  <si>
    <t xml:space="preserve">Прием (осмотр, консультация) челюстно-лицевого хирурга </t>
  </si>
  <si>
    <t>2.35.960.1</t>
  </si>
  <si>
    <t>Обращение по поводу заболевания к врачу-челюстно-лицевому хирургу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</si>
  <si>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</si>
  <si>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</si>
  <si>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</si>
  <si>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</si>
  <si>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B04.014.004</t>
  </si>
  <si>
    <t>Вакцинация от коронавирусной инфекции COVID-19 (введение вакцины)</t>
  </si>
  <si>
    <t>Приложение 10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</si>
  <si>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</si>
  <si>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</si>
  <si>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</si>
  <si>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Базовый норматив финансовых затрат</t>
  </si>
  <si>
    <t>Компьютерная томография</t>
  </si>
  <si>
    <t>2.67.960.0</t>
  </si>
  <si>
    <t>Компьютерная томография с контрастированием*</t>
  </si>
  <si>
    <t>2.67.960.1</t>
  </si>
  <si>
    <t>Компьютерная томография без контрастного усиления*</t>
  </si>
  <si>
    <t>2.67.960.2</t>
  </si>
  <si>
    <t>Компьютерная томография легких без контрастного усиления*</t>
  </si>
  <si>
    <t>Магнитно-резонансная томография</t>
  </si>
  <si>
    <t>2.67.961.0</t>
  </si>
  <si>
    <t>Магнитно-резонансная томография с контрастированием*</t>
  </si>
  <si>
    <t>2.67.961.1</t>
  </si>
  <si>
    <t>Магнитно-резонансная томография  без контрастного усиления*</t>
  </si>
  <si>
    <t xml:space="preserve">Ультразвуковое исследование сердечно-сосудистой системы </t>
  </si>
  <si>
    <t>A04.11.001.999</t>
  </si>
  <si>
    <t>Ультразвуковое исследование сердца*</t>
  </si>
  <si>
    <t>A04.12.001</t>
  </si>
  <si>
    <t>Ультразвуковая допплерография артерий верхних конечностей*</t>
  </si>
  <si>
    <t>A04.12.002</t>
  </si>
  <si>
    <t>Ультразвуковая допплерография сосудов (артерий и вен) верхних конечностей*</t>
  </si>
  <si>
    <t>A04.12.002.001</t>
  </si>
  <si>
    <t>Ультразвуковая допплерография сосудов (артерий и вен) нижних конечностей*</t>
  </si>
  <si>
    <t>A04.12.002.002</t>
  </si>
  <si>
    <t>Ультразвуковая допплерография вен нижних конечностей*</t>
  </si>
  <si>
    <t>A04.12.002.003</t>
  </si>
  <si>
    <t>Ультразвуковая допплерография вен верхних конечностей*</t>
  </si>
  <si>
    <t>A04.12.003</t>
  </si>
  <si>
    <t>Дуплексное сканирование аорты*</t>
  </si>
  <si>
    <t>A04.12.005</t>
  </si>
  <si>
    <t>Дуплексное сканирование сосудов (артерий и вен) верхних конечностей*</t>
  </si>
  <si>
    <t>A04.12.005.001</t>
  </si>
  <si>
    <t>Дуплексное сканирование артерий нижних конечностей*</t>
  </si>
  <si>
    <t>A04.12.005.002</t>
  </si>
  <si>
    <t>Дуплексное сканирование артерий верхних конечностей*</t>
  </si>
  <si>
    <t>A04.12.005.003</t>
  </si>
  <si>
    <t>Дуплексное сканирование брахиоцефальных артерий с цветным допплеровским картированием кровотока*</t>
  </si>
  <si>
    <t>A04.12.006</t>
  </si>
  <si>
    <t>Дуплексное сканирование сосудов (артерий и вен) нижних конечностей*</t>
  </si>
  <si>
    <t>A04.12.013</t>
  </si>
  <si>
    <t>Дуплексное сканирование коронарных сосудов*</t>
  </si>
  <si>
    <t>A04.12.015</t>
  </si>
  <si>
    <t>Триплексное сканирование вен*</t>
  </si>
  <si>
    <t>Эндоскопические исследования</t>
  </si>
  <si>
    <t>A03.09.001</t>
  </si>
  <si>
    <t>Бронхоскопия*</t>
  </si>
  <si>
    <t>A03.16.001</t>
  </si>
  <si>
    <t>Эзофагогастродуоденоскопия*</t>
  </si>
  <si>
    <t>A03.18.001</t>
  </si>
  <si>
    <t>Колоноскопия*</t>
  </si>
  <si>
    <t>A03.19.002</t>
  </si>
  <si>
    <t>Ректороманоскопия*</t>
  </si>
  <si>
    <t>A03.20.001</t>
  </si>
  <si>
    <t>Кольпоскопия*</t>
  </si>
  <si>
    <t>A03.20.003a</t>
  </si>
  <si>
    <t>Гистероскопия*</t>
  </si>
  <si>
    <t>A03.28.001a</t>
  </si>
  <si>
    <t>Цистоскопия*</t>
  </si>
  <si>
    <t>Молекулярно-генетические исследования с целью выявления онкологических заболеваний</t>
  </si>
  <si>
    <t>A27.30.017a</t>
  </si>
  <si>
    <t>Диагностика статуса гена ALK при немелкоклеточном раке легкого*</t>
  </si>
  <si>
    <t>A27.30.008a</t>
  </si>
  <si>
    <t xml:space="preserve">Определение соматических мутаций в гене BRAF* </t>
  </si>
  <si>
    <t>A27.30.010a</t>
  </si>
  <si>
    <t xml:space="preserve">Определение соматических мутаций в гене BRCA1* </t>
  </si>
  <si>
    <t>A27.30.011a</t>
  </si>
  <si>
    <t>Определение соматических мутаций в гене BRCA2*</t>
  </si>
  <si>
    <t>A27.30.016a</t>
  </si>
  <si>
    <t>Определение мутаций в 18, 19 и 21 экзонах гена EGFR*</t>
  </si>
  <si>
    <t>A08.30.013.001a</t>
  </si>
  <si>
    <t>Диагностика статуса гена Her2/neu при раке молочной железы и желудка*</t>
  </si>
  <si>
    <t>A27.30.006a</t>
  </si>
  <si>
    <t xml:space="preserve">Определения соматических мутаций в гене KRAS* </t>
  </si>
  <si>
    <t>A27.30.007a</t>
  </si>
  <si>
    <t>Определение соматических мутаций в гене N-RAS*</t>
  </si>
  <si>
    <t>A27.30.018a</t>
  </si>
  <si>
    <t>Диагностика статуса гена ROS1 при немелкоклеточном раке легкого*</t>
  </si>
  <si>
    <t>A09.28.087a</t>
  </si>
  <si>
    <t>Определение уровня экспресии гена РСА3*</t>
  </si>
  <si>
    <t>Паталогоанатомические исследования с целью выявления онкологических заболеваний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</si>
  <si>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</si>
  <si>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</si>
  <si>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</si>
  <si>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</si>
  <si>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</si>
  <si>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</si>
  <si>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</si>
  <si>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</si>
  <si>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</si>
  <si>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</si>
  <si>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</si>
  <si>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</si>
  <si>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</si>
  <si>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Сцинтиграфические исследования</t>
  </si>
  <si>
    <t>A07.03.001.001</t>
  </si>
  <si>
    <t>Сцинтиграфическое исследование костной системы*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</si>
  <si>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</si>
  <si>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</si>
  <si>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</si>
  <si>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</si>
  <si>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</si>
  <si>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</si>
  <si>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</si>
  <si>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</si>
  <si>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</si>
  <si>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</si>
  <si>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Прочие услуги</t>
  </si>
  <si>
    <t>A08.30.013а</t>
  </si>
  <si>
    <t>Иммуногистохимические исследования (одного маркера)*</t>
  </si>
  <si>
    <t>А08.30.006.001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</si>
  <si>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</si>
  <si>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A11.01.016</t>
  </si>
  <si>
    <t>Получение мазка-отпечатка с поверхности кожи (забор биоптата)*</t>
  </si>
  <si>
    <t>A11.05.002</t>
  </si>
  <si>
    <t>Получение цитологического препарата костного мозга путем пункции (забор биоптата)*</t>
  </si>
  <si>
    <t>A11.06.001.001</t>
  </si>
  <si>
    <t>Пункция лимфатического узла под контролем ультразвукового исследования (забор биоптата)*</t>
  </si>
  <si>
    <t>A11.20.010.003a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</si>
  <si>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</si>
  <si>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A11.21.005.001a</t>
  </si>
  <si>
    <t>Биопсия предстательной железы под контролем ультразвукового исследования (забор биоптата)*</t>
  </si>
  <si>
    <t>A11.22.001.001</t>
  </si>
  <si>
    <t>Биопсия щитовидной или паращитовидной железы под контролем ультразвукового исследования (забор биоптата)*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</si>
  <si>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</si>
  <si>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</si>
  <si>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</si>
  <si>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</si>
  <si>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</si>
  <si>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Внутривенная анестезия**</t>
  </si>
  <si>
    <t>A06.30.002.1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</si>
  <si>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</si>
  <si>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A06.30.002.2</t>
  </si>
  <si>
    <t>Описание и интерпретация рентгенографических изображений маммографии (повторное консультирование)</t>
  </si>
  <si>
    <t>A06.30.002.3</t>
  </si>
  <si>
    <t>Описание и интерпретация рентгенографических изображений флюорографии легких (повторное консультирование)</t>
  </si>
  <si>
    <t>Тестирование на выявление новой коронавирусной инфекции (COVID-19)</t>
  </si>
  <si>
    <t>A26.08.076</t>
  </si>
  <si>
    <t xml:space="preserve">Молекулярно-биологическое исследование на коронавирусную инфекцию COVID-19 методом ПЦР 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</si>
  <si>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</si>
  <si>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</si>
  <si>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</si>
  <si>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</si>
  <si>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</si>
  <si>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</si>
  <si>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</si>
  <si>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</si>
  <si>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</si>
  <si>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</si>
  <si>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</si>
  <si>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</si>
  <si>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</si>
  <si>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</si>
  <si>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Маммография</t>
  </si>
  <si>
    <t>A06.09.006</t>
  </si>
  <si>
    <t>Флюорография легких</t>
  </si>
  <si>
    <t>A26.20.009</t>
  </si>
  <si>
    <t>Молекулярно-биологическое исследование отделяемого из цервикального канала на вирус папилломы человека (Papilloma virus)*</t>
  </si>
  <si>
    <t>Молекулярно-биологическое исследование на коронавирусную инфекцию COVID-19 методом ПЦР *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</si>
  <si>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</si>
  <si>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</si>
  <si>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A13.29.009.2st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</si>
  <si>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</si>
  <si>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</si>
  <si>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</si>
  <si>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</si>
  <si>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</si>
  <si>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</si>
  <si>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</si>
  <si>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</si>
  <si>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</si>
  <si>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</si>
  <si>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</si>
  <si>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</si>
  <si>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</si>
  <si>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</si>
  <si>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</si>
  <si>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</si>
  <si>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</si>
  <si>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</si>
  <si>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</si>
  <si>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</si>
  <si>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Приложение 11</t>
  </si>
  <si>
    <t>Приложение 6г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</si>
  <si>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</si>
  <si>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Частота применения</t>
  </si>
  <si>
    <t>2.72.960.0</t>
  </si>
  <si>
    <t>Посещение врача по неотложной медицинской помощи в амбулаторно-поликлиническом отделении</t>
  </si>
  <si>
    <t>2.72.960.1</t>
  </si>
  <si>
    <t>Посещение врача по неотложной медицинской помощи на дому (мобильные бригады)</t>
  </si>
  <si>
    <t>2.71.960.2</t>
  </si>
  <si>
    <t xml:space="preserve">Посещение фельдшера по неотложной медицинской помощи </t>
  </si>
  <si>
    <t>2.71.960.3</t>
  </si>
  <si>
    <t>Посещение фельдшера по неотложной медицинской помощи в ФАПе</t>
  </si>
  <si>
    <t>B01.047.007</t>
  </si>
  <si>
    <t>Прием (осмотр, консультация) врача приемного отделения, травмпункта первичный</t>
  </si>
  <si>
    <t>B01.047.A09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</si>
  <si>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</si>
  <si>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B03.016.002</t>
  </si>
  <si>
    <t>Общий (клинический) анализ крови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</si>
  <si>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</si>
  <si>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</si>
  <si>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</si>
  <si>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</si>
  <si>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A05.10.004</t>
  </si>
  <si>
    <t>Электрокардиография (с расшифровкой, описанием и интерпретацией электрокардиографических данных)</t>
  </si>
  <si>
    <t>B01.047.A09.1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</si>
  <si>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</si>
  <si>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</si>
  <si>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Приложение 12</t>
  </si>
  <si>
    <t>Приложение 6ж</t>
  </si>
  <si>
    <t xml:space="preserve">от 29.12.2020 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</si>
  <si>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</si>
  <si>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</si>
  <si>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</si>
  <si>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</si>
  <si>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</si>
  <si>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</si>
  <si>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</si>
  <si>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</si>
  <si>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</si>
  <si>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</si>
  <si>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 xml:space="preserve"> Лабораторно-диагностические исследования</t>
  </si>
  <si>
    <t>B03.016.003C</t>
  </si>
  <si>
    <t>Общий (клинический) анализ крови развернутый</t>
  </si>
  <si>
    <t>B03.016.004C</t>
  </si>
  <si>
    <t>Анализ крови биохимический общетерапевтический</t>
  </si>
  <si>
    <t>B03.005.006C</t>
  </si>
  <si>
    <t>Коагулограмма</t>
  </si>
  <si>
    <t>B03.016.006C</t>
  </si>
  <si>
    <t>Общий (клинический) анализ мочи</t>
  </si>
  <si>
    <t>A09.05.051.001C</t>
  </si>
  <si>
    <t>A09.05.132C</t>
  </si>
  <si>
    <t xml:space="preserve">Исследование уровня фолликулостимулирующего гормона (ФСГ) в сыворотке крови </t>
  </si>
  <si>
    <t>A09.05.154C</t>
  </si>
  <si>
    <t xml:space="preserve">Исследование  уровня общего эстрадиола в крови </t>
  </si>
  <si>
    <t>A09.05.130C</t>
  </si>
  <si>
    <t>Исследование уровня простатспецифического антигена общего в крови</t>
  </si>
  <si>
    <t>A09.05.065C</t>
  </si>
  <si>
    <t>Исследование уровня тиреотропного гормона (ТТГ)</t>
  </si>
  <si>
    <t>A09.05.063C</t>
  </si>
  <si>
    <t>Исследование свободного тироксина (СТ4),</t>
  </si>
  <si>
    <t>A09.05.117C</t>
  </si>
  <si>
    <t>Иследование тиреоглобулина</t>
  </si>
  <si>
    <t>A09.05.119C</t>
  </si>
  <si>
    <t>Исследование  кальцитонина (ТКТ)</t>
  </si>
  <si>
    <t>A12.06.045C</t>
  </si>
  <si>
    <t>Определение содержания антител к тиреопероксидазе в крови</t>
  </si>
  <si>
    <t>A09.05.202C</t>
  </si>
  <si>
    <t>Исследование уровня антигена аденогенных раков - СА 125 в крови</t>
  </si>
  <si>
    <t>A09.05.298C</t>
  </si>
  <si>
    <t>Исследование уровня антигена плоскоклеточного рака - SCC (при возможности)</t>
  </si>
  <si>
    <t>A09.05.246C</t>
  </si>
  <si>
    <t>Определение уровня нейронспецифической енолазы в сыворотке крови</t>
  </si>
  <si>
    <t>A09.05.195C</t>
  </si>
  <si>
    <t>Исследование РЭА</t>
  </si>
  <si>
    <t>A09.05.247C</t>
  </si>
  <si>
    <t>Исследование CYFRA 21.1.</t>
  </si>
  <si>
    <t>Ультразвуковые исследование</t>
  </si>
  <si>
    <t>A04.20.002.006C</t>
  </si>
  <si>
    <t xml:space="preserve">УЗИ молочных желез и регионарных лимфатических узлов </t>
  </si>
  <si>
    <t>A04.16.001C</t>
  </si>
  <si>
    <t>УЗИ органов брюшной полости (комплексное),забрюшинного пространства</t>
  </si>
  <si>
    <t>A04.30.010C</t>
  </si>
  <si>
    <t xml:space="preserve">УЗИ малого таза (комплексное, в том числе интравагинальное) </t>
  </si>
  <si>
    <t>A04.01.001.008C</t>
  </si>
  <si>
    <t>УЗИ шейно-надключичных зон</t>
  </si>
  <si>
    <t>A04.06.002.008C</t>
  </si>
  <si>
    <t>УЗИ лимфатических узлов шеи</t>
  </si>
  <si>
    <t>A04.06.002.002C</t>
  </si>
  <si>
    <t>УЗИ регионарных и периферических лимфоузлов</t>
  </si>
  <si>
    <t>A04.21.001.001C</t>
  </si>
  <si>
    <t>ТРУЗИ (Ультразвуковое исследование предстательной железы трансректальное)</t>
  </si>
  <si>
    <t>A04.22.001C</t>
  </si>
  <si>
    <t>УЗИ щитовидной железы</t>
  </si>
  <si>
    <t>A04.08.005.008C</t>
  </si>
  <si>
    <t>УЗИ шеи</t>
  </si>
  <si>
    <t>Рентгенологические методы исследования</t>
  </si>
  <si>
    <t>A06.20.004.000C</t>
  </si>
  <si>
    <t>Билатеральная маммография</t>
  </si>
  <si>
    <t>A06.16.007.001C</t>
  </si>
  <si>
    <t>Рентгеноскопию пищевода, желудка, двенадцатиперстной кишки</t>
  </si>
  <si>
    <t>A06.09.007.007C</t>
  </si>
  <si>
    <t xml:space="preserve">Рентгенография грудной клетки в двух проекциях </t>
  </si>
  <si>
    <t>Компьютерная томография*</t>
  </si>
  <si>
    <t>2.67.960.0C</t>
  </si>
  <si>
    <t>Компьютерная томография с контрастированием</t>
  </si>
  <si>
    <t>2.67.960.1C</t>
  </si>
  <si>
    <t>Компьютерная томография без контрастного усиления</t>
  </si>
  <si>
    <t>2.67.960.2C</t>
  </si>
  <si>
    <t>Компьютерная томография легких без контрастного усиления</t>
  </si>
  <si>
    <t>Магнитно-резонансная томография*</t>
  </si>
  <si>
    <t>2.67.961.0C</t>
  </si>
  <si>
    <t>Магнитно-резонансная томография с контрастированием</t>
  </si>
  <si>
    <t>2.67.961.1C</t>
  </si>
  <si>
    <t>Магнитно-резонансная томография  без контрастного усиления</t>
  </si>
  <si>
    <t>Эндоскопические исследования*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</si>
  <si>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</si>
  <si>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</si>
  <si>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</si>
  <si>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</si>
  <si>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</si>
  <si>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</si>
  <si>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</si>
  <si>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Молекулярно-генетические исследования с целью выявления онкологических заболеваний*</t>
  </si>
  <si>
    <t>A27.30.017C</t>
  </si>
  <si>
    <t>Диагностика статуса гена ALK при немелкоклеточном раке легкого</t>
  </si>
  <si>
    <t>A27.30.008C</t>
  </si>
  <si>
    <t>Определение соматических мутаций в гене BRAF</t>
  </si>
  <si>
    <t>A27.30.010C</t>
  </si>
  <si>
    <t>Определение соматических мутаций в гене BRCA1</t>
  </si>
  <si>
    <t>A27.30.011C</t>
  </si>
  <si>
    <t>Определение соматических мутаций в гене BRCA2</t>
  </si>
  <si>
    <t>A27.30.016C</t>
  </si>
  <si>
    <t>Определение мутаций в 18, 19 и 21 экзонах гена EGFR</t>
  </si>
  <si>
    <t>A08.30.013.001C</t>
  </si>
  <si>
    <t>Диагностика статуса гена Her2/neu при раке молочной железы и желудка</t>
  </si>
  <si>
    <t>A27.30.006C</t>
  </si>
  <si>
    <t>Определения соматических мутаций в гене KRAS</t>
  </si>
  <si>
    <t>A27.30.007C</t>
  </si>
  <si>
    <t>Определение соматических мутаций в гене N-RAS</t>
  </si>
  <si>
    <t>A27.30.018C</t>
  </si>
  <si>
    <t>Диагностика статуса гена ROS1 при немелкоклеточном раке легкого</t>
  </si>
  <si>
    <t>A09.28.087C</t>
  </si>
  <si>
    <t>Определение уровня экспресии гена РСА3</t>
  </si>
  <si>
    <t>Паталогоанатомические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</si>
  <si>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</si>
  <si>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</si>
  <si>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</si>
  <si>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</si>
  <si>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</si>
  <si>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</si>
  <si>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</si>
  <si>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</si>
  <si>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</si>
  <si>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четвервой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</si>
  <si>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</si>
  <si>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</si>
  <si>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A07.03.001.001C</t>
  </si>
  <si>
    <t>Сцинтиграфическое исследование костной системы</t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</si>
  <si>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</si>
  <si>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</si>
  <si>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</si>
  <si>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</si>
  <si>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</si>
  <si>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Описание/пересмотр одной зоны интереса биопсийного материала (вне зависимости от количества готовых гистологических препаратов)</t>
  </si>
  <si>
    <t>A11.01.016C</t>
  </si>
  <si>
    <t>Получение мазка-отпечатка с поверхности кожи (забор биоптата)</t>
  </si>
  <si>
    <t>A11.05.002C</t>
  </si>
  <si>
    <t>A11.06.001.001C</t>
  </si>
  <si>
    <t>A11.20.010.003C</t>
  </si>
  <si>
    <t>A11.21.005.001C</t>
  </si>
  <si>
    <t>A11.22.001.001C</t>
  </si>
  <si>
    <t>B01.003.004001C</t>
  </si>
  <si>
    <t>Регионарная (местная) анестезия</t>
  </si>
  <si>
    <t>B01.003.004002C</t>
  </si>
  <si>
    <t>Проводниковая анестезия</t>
  </si>
  <si>
    <t>B01.003.004003C</t>
  </si>
  <si>
    <t>Внутривенная анестезия</t>
  </si>
  <si>
    <t>A06.30.002.1C</t>
  </si>
  <si>
    <t>A06.30.002.2C</t>
  </si>
  <si>
    <t>A06.30.002.3C</t>
  </si>
  <si>
    <t>B01.027C</t>
  </si>
  <si>
    <t>Консультация (консилиум) врачей-онкологов и врачей-радиотерапевтов</t>
  </si>
  <si>
    <t>Прием (осмотр, консультация) врача-онколога первичный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</si>
  <si>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</si>
  <si>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</si>
  <si>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</si>
  <si>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</si>
  <si>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</si>
  <si>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</si>
  <si>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</si>
  <si>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Приложение 13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</si>
  <si>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</si>
  <si>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</si>
  <si>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Наименование услуги</t>
  </si>
  <si>
    <t>Единица измерения услуги</t>
  </si>
  <si>
    <t>Базовый норматив финансовых затрат, рублей</t>
  </si>
  <si>
    <t>Тариф, руб.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</si>
  <si>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</si>
  <si>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</si>
  <si>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</si>
  <si>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</si>
  <si>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</si>
  <si>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</si>
  <si>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</si>
  <si>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</si>
  <si>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</si>
  <si>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</si>
  <si>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</si>
  <si>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</si>
  <si>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</si>
  <si>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</si>
  <si>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</si>
  <si>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</si>
  <si>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</si>
  <si>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</si>
  <si>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</si>
  <si>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</si>
  <si>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</si>
  <si>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</si>
  <si>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</si>
  <si>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</si>
  <si>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</si>
  <si>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</si>
  <si>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1 этап диспансеризации взрослого населения</t>
  </si>
  <si>
    <t>Возраст от 18 до 64</t>
  </si>
  <si>
    <t>21,27,33</t>
  </si>
  <si>
    <t>2.10.650.1</t>
  </si>
  <si>
    <t>18,24,30,39</t>
  </si>
  <si>
    <t>2.10.651.1</t>
  </si>
  <si>
    <t>2.10.652.1</t>
  </si>
  <si>
    <t>41,43,47,49,53,59,61</t>
  </si>
  <si>
    <t>2.10.653.1</t>
  </si>
  <si>
    <t>51,57,63</t>
  </si>
  <si>
    <t>2.10.654.1</t>
  </si>
  <si>
    <t>2.10.655.1</t>
  </si>
  <si>
    <t>40,44,46,52,56,58,62</t>
  </si>
  <si>
    <t>2.10.656.1</t>
  </si>
  <si>
    <t>42,48,54</t>
  </si>
  <si>
    <t>2.10.657.1</t>
  </si>
  <si>
    <t>2.10.658.1</t>
  </si>
  <si>
    <t>2.10.659.1</t>
  </si>
  <si>
    <t>2.10.660.1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</si>
  <si>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</si>
  <si>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</si>
  <si>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</si>
  <si>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</si>
  <si>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</si>
  <si>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</si>
  <si>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</si>
  <si>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</si>
  <si>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</si>
  <si>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</si>
  <si>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</si>
  <si>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2.10.655.3</t>
  </si>
  <si>
    <t>66,70,72</t>
  </si>
  <si>
    <t>2.10.656.3</t>
  </si>
  <si>
    <t>2.10.657.3</t>
  </si>
  <si>
    <t>2.10.650.2</t>
  </si>
  <si>
    <t>41,43,47,49,53,55,59,61</t>
  </si>
  <si>
    <t>2.10.651.2</t>
  </si>
  <si>
    <t>18,24,30.39</t>
  </si>
  <si>
    <t>2.10.652.2</t>
  </si>
  <si>
    <t>2.10.653.2</t>
  </si>
  <si>
    <t>2.10.654.2</t>
  </si>
  <si>
    <t>40,44,46,50,52,56,58,62,64</t>
  </si>
  <si>
    <t>2.10.655.2</t>
  </si>
  <si>
    <t>2.10.656.2</t>
  </si>
  <si>
    <t>42,48,54,60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</si>
  <si>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</si>
  <si>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</si>
  <si>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</si>
  <si>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</si>
  <si>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</si>
  <si>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</si>
  <si>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</si>
  <si>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</si>
  <si>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</si>
  <si>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</si>
  <si>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</si>
  <si>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</si>
  <si>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</si>
  <si>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</si>
  <si>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</si>
  <si>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</si>
  <si>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</si>
  <si>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</si>
  <si>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</si>
  <si>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</si>
  <si>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</si>
  <si>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</si>
  <si>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</si>
  <si>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</si>
  <si>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</si>
  <si>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</si>
  <si>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</si>
  <si>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</si>
  <si>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</si>
  <si>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</si>
  <si>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</si>
  <si>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</si>
  <si>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</si>
  <si>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</si>
  <si>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</si>
  <si>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</si>
  <si>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</si>
  <si>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</si>
  <si>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</si>
  <si>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</si>
  <si>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</si>
  <si>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</si>
  <si>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</si>
  <si>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</si>
  <si>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0-17 включительно</t>
  </si>
  <si>
    <t>комплексное посещение
 (1 этап)</t>
  </si>
  <si>
    <t>Мужчины / женщины</t>
  </si>
  <si>
    <t>1.09.608.0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</si>
  <si>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</si>
  <si>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</si>
  <si>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</si>
  <si>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</si>
  <si>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</si>
  <si>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</si>
  <si>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</si>
  <si>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</si>
  <si>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</si>
  <si>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</si>
  <si>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</si>
  <si>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</si>
  <si>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</si>
  <si>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</si>
  <si>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</si>
  <si>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</si>
  <si>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</si>
  <si>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</si>
  <si>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</si>
  <si>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</si>
  <si>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</si>
  <si>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</si>
  <si>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</si>
  <si>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</si>
  <si>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</si>
  <si>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</si>
  <si>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</si>
  <si>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</si>
  <si>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</si>
  <si>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</si>
  <si>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</si>
  <si>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</si>
  <si>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</si>
  <si>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</si>
  <si>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</si>
  <si>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</si>
  <si>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</si>
  <si>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</si>
  <si>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</si>
  <si>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</si>
  <si>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</si>
  <si>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</si>
  <si>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</si>
  <si>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</si>
  <si>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</si>
  <si>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</si>
  <si>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</si>
  <si>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</si>
  <si>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</si>
  <si>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</si>
  <si>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</si>
  <si>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</si>
  <si>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</si>
  <si>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</si>
  <si>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</si>
  <si>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</si>
  <si>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</si>
  <si>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</si>
  <si>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</si>
  <si>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</si>
  <si>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</si>
  <si>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</si>
  <si>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</si>
  <si>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</si>
  <si>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</si>
  <si>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</si>
  <si>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</si>
  <si>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</si>
  <si>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</si>
  <si>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</si>
  <si>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</si>
  <si>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</si>
  <si>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</si>
  <si>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</si>
  <si>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</si>
  <si>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</si>
  <si>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</si>
  <si>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</si>
  <si>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</si>
  <si>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</si>
  <si>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</si>
  <si>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</si>
  <si>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</si>
  <si>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</si>
  <si>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</si>
  <si>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</si>
  <si>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</si>
  <si>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</si>
  <si>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</si>
  <si>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</si>
  <si>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</si>
  <si>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</si>
  <si>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</si>
  <si>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</si>
  <si>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</si>
  <si>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</si>
  <si>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</si>
  <si>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</si>
  <si>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1 этап диспансеризации детей-сирот и детей, находящихся в трудной жизненной ситуации ***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</si>
  <si>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</si>
  <si>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</si>
  <si>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</si>
  <si>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</si>
  <si>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</si>
  <si>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</si>
  <si>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</si>
  <si>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</si>
  <si>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</si>
  <si>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</si>
  <si>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</si>
  <si>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</si>
  <si>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</si>
  <si>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</si>
  <si>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</si>
  <si>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</si>
  <si>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</si>
  <si>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</si>
  <si>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</si>
  <si>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</si>
  <si>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Приложение 14</t>
  </si>
  <si>
    <t>Приложение 8а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</si>
  <si>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</si>
  <si>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</si>
  <si>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</si>
  <si>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</si>
  <si>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</si>
  <si>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</si>
  <si>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</si>
  <si>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</si>
  <si>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</si>
  <si>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</si>
  <si>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</si>
  <si>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</si>
  <si>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</si>
  <si>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</si>
  <si>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</si>
  <si>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</si>
  <si>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</si>
  <si>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</si>
  <si>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</si>
  <si>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</si>
  <si>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</si>
  <si>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</si>
  <si>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</si>
  <si>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</si>
  <si>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</si>
  <si>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</si>
  <si>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</si>
  <si>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</si>
  <si>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</si>
  <si>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</si>
  <si>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</si>
  <si>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</si>
  <si>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</si>
  <si>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</si>
  <si>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</si>
  <si>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</si>
  <si>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</si>
  <si>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</si>
  <si>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</si>
  <si>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</si>
  <si>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</si>
  <si>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</si>
  <si>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</si>
  <si>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</si>
  <si>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</si>
  <si>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</si>
  <si>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</si>
  <si>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</si>
  <si>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</si>
  <si>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</si>
  <si>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</si>
  <si>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</si>
  <si>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</si>
  <si>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</si>
  <si>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</si>
  <si>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</si>
  <si>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</si>
  <si>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</si>
  <si>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</si>
  <si>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</si>
  <si>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</si>
  <si>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</si>
  <si>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</si>
  <si>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</si>
  <si>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2.10.950.3.m</t>
  </si>
  <si>
    <t>2.10.950.4.m</t>
  </si>
  <si>
    <t>2.10.950.1.m</t>
  </si>
  <si>
    <t>2.10.950.2.m</t>
  </si>
  <si>
    <t>2.19.950.5.m</t>
  </si>
  <si>
    <t>2.19.950.6.m</t>
  </si>
  <si>
    <t>Мужчины/женщины</t>
  </si>
  <si>
    <t>1.09.608.0.m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</si>
  <si>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</si>
  <si>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</si>
  <si>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</si>
  <si>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</si>
  <si>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</si>
  <si>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</si>
  <si>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</si>
  <si>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</si>
  <si>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</si>
  <si>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</si>
  <si>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</si>
  <si>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</si>
  <si>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</si>
  <si>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</si>
  <si>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</si>
  <si>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</si>
  <si>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</si>
  <si>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</si>
  <si>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</si>
  <si>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</si>
  <si>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</si>
  <si>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</si>
  <si>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</si>
  <si>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</si>
  <si>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</si>
  <si>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</si>
  <si>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</si>
  <si>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</si>
  <si>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</si>
  <si>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</si>
  <si>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</si>
  <si>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</si>
  <si>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</si>
  <si>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</si>
  <si>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</si>
  <si>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</si>
  <si>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</si>
  <si>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</si>
  <si>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</si>
  <si>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</si>
  <si>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</si>
  <si>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</si>
  <si>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</si>
  <si>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</si>
  <si>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</si>
  <si>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</si>
  <si>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</si>
  <si>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</si>
  <si>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</si>
  <si>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</si>
  <si>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</si>
  <si>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</si>
  <si>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</si>
  <si>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</si>
  <si>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</si>
  <si>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</si>
  <si>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</si>
  <si>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</si>
  <si>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</si>
  <si>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</si>
  <si>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</si>
  <si>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</si>
  <si>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</si>
  <si>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</si>
  <si>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</si>
  <si>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</si>
  <si>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</si>
  <si>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</si>
  <si>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</si>
  <si>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</si>
  <si>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</si>
  <si>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</si>
  <si>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</si>
  <si>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</si>
  <si>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</si>
  <si>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Приложение 15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</si>
  <si>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</si>
  <si>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</si>
  <si>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</si>
  <si>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</si>
  <si>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</si>
  <si>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</si>
  <si>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</si>
  <si>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</si>
  <si>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</si>
  <si>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</si>
  <si>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</si>
  <si>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</si>
  <si>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</si>
  <si>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</si>
  <si>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</si>
  <si>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</si>
  <si>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</si>
  <si>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</si>
  <si>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</si>
  <si>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</si>
  <si>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</si>
  <si>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</si>
  <si>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</si>
  <si>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</si>
  <si>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</si>
  <si>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</si>
  <si>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</si>
  <si>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</si>
  <si>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</si>
  <si>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</si>
  <si>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</si>
  <si>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</si>
  <si>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</si>
  <si>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</si>
  <si>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</si>
  <si>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</si>
  <si>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</si>
  <si>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</si>
  <si>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</si>
  <si>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</si>
  <si>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</si>
  <si>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</si>
  <si>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</si>
  <si>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</si>
  <si>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</si>
  <si>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</si>
  <si>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</si>
  <si>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</si>
  <si>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</si>
  <si>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</si>
  <si>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</si>
  <si>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</si>
  <si>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</si>
  <si>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</si>
  <si>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</si>
  <si>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st05.002.1</t>
  </si>
  <si>
    <t>Анемии (уровень 2, подуровень 1)</t>
  </si>
  <si>
    <t>st05.002.2</t>
  </si>
  <si>
    <t>Анемии (уровень 2, подуровень 2)</t>
  </si>
  <si>
    <t>st05.003</t>
  </si>
  <si>
    <t>Нарушения свертываемости крови</t>
  </si>
  <si>
    <t>st05.003.1</t>
  </si>
  <si>
    <t>Нарушения свертываемости крови (уровень 1)</t>
  </si>
  <si>
    <t>st05.003.2</t>
  </si>
  <si>
    <t>Нарушения свертываемости крови (уровень 2)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</si>
  <si>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</si>
  <si>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</si>
  <si>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</si>
  <si>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</si>
  <si>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</si>
  <si>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</si>
  <si>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</si>
  <si>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</si>
  <si>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</si>
  <si>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</si>
  <si>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</si>
  <si>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</si>
  <si>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</si>
  <si>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</si>
  <si>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</si>
  <si>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</si>
  <si>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</si>
  <si>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</si>
  <si>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</si>
  <si>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</si>
  <si>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</si>
  <si>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</si>
  <si>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</si>
  <si>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</si>
  <si>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st08.002.2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</si>
  <si>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</si>
  <si>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</si>
  <si>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</si>
  <si>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</si>
  <si>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</si>
  <si>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st08.003.2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</si>
  <si>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</si>
  <si>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</si>
  <si>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</si>
  <si>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</si>
  <si>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</si>
  <si>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</si>
  <si>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</si>
  <si>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</si>
  <si>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</si>
  <si>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</si>
  <si>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</si>
  <si>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</si>
  <si>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</si>
  <si>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</si>
  <si>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</si>
  <si>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</si>
  <si>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</si>
  <si>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</si>
  <si>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</si>
  <si>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</si>
  <si>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</si>
  <si>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</si>
  <si>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</si>
  <si>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</si>
  <si>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</si>
  <si>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</si>
  <si>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</si>
  <si>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</si>
  <si>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</si>
  <si>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</si>
  <si>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</si>
  <si>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</si>
  <si>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</si>
  <si>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</si>
  <si>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</si>
  <si>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</si>
  <si>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</si>
  <si>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</si>
  <si>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</si>
  <si>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</si>
  <si>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</si>
  <si>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</si>
  <si>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</si>
  <si>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st11.002.1</t>
  </si>
  <si>
    <t>Заболевания гипофиза, дети (уровень 1)</t>
  </si>
  <si>
    <t>st11.002.2</t>
  </si>
  <si>
    <t>Заболевания гипофиза, дети (уровень 2)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</si>
  <si>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</si>
  <si>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</si>
  <si>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</si>
  <si>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</si>
  <si>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</si>
  <si>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</si>
  <si>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</si>
  <si>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</si>
  <si>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</si>
  <si>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</si>
  <si>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</si>
  <si>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</si>
  <si>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</si>
  <si>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</si>
  <si>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</si>
  <si>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</si>
  <si>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</si>
  <si>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</si>
  <si>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</si>
  <si>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</si>
  <si>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</si>
  <si>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</si>
  <si>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</si>
  <si>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</si>
  <si>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</si>
  <si>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</si>
  <si>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</si>
  <si>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</si>
  <si>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</si>
  <si>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</si>
  <si>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</si>
  <si>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</si>
  <si>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</si>
  <si>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</si>
  <si>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</si>
  <si>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</si>
  <si>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</si>
  <si>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</si>
  <si>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</si>
  <si>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</si>
  <si>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</si>
  <si>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</si>
  <si>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</si>
  <si>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</si>
  <si>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</si>
  <si>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</si>
  <si>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</si>
  <si>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</si>
  <si>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</si>
  <si>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</si>
  <si>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</si>
  <si>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</si>
  <si>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</si>
  <si>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</si>
  <si>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</si>
  <si>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</si>
  <si>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</si>
  <si>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</si>
  <si>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</si>
  <si>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</si>
  <si>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</si>
  <si>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</si>
  <si>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</si>
  <si>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</si>
  <si>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</si>
  <si>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</si>
  <si>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</si>
  <si>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</si>
  <si>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</si>
  <si>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</si>
  <si>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</si>
  <si>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</si>
  <si>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</si>
  <si>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</si>
  <si>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</si>
  <si>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</si>
  <si>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</si>
  <si>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</si>
  <si>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</si>
  <si>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</si>
  <si>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</si>
  <si>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</si>
  <si>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</si>
  <si>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</si>
  <si>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</si>
  <si>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</si>
  <si>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</si>
  <si>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</si>
  <si>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</si>
  <si>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</si>
  <si>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</si>
  <si>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</si>
  <si>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</si>
  <si>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(уровень 2)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</si>
  <si>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</si>
  <si>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</si>
  <si>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</si>
  <si>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</si>
  <si>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</si>
  <si>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</si>
  <si>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</si>
  <si>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</si>
  <si>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</si>
  <si>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</si>
  <si>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</si>
  <si>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</si>
  <si>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</si>
  <si>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</si>
  <si>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</si>
  <si>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</si>
  <si>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</si>
  <si>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</si>
  <si>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</si>
  <si>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</si>
  <si>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</si>
  <si>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</si>
  <si>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</si>
  <si>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</si>
  <si>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</si>
  <si>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Другие нарушения нервной системы (уровень 1, подуровень 1)</t>
  </si>
  <si>
    <t>st15.010.2</t>
  </si>
  <si>
    <t>Другие нарушения нервной системы (уровень 1, подуровень 2)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</si>
  <si>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</si>
  <si>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</si>
  <si>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</si>
  <si>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</si>
  <si>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</si>
  <si>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</si>
  <si>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</si>
  <si>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</si>
  <si>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</si>
  <si>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</si>
  <si>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</si>
  <si>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</si>
  <si>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</si>
  <si>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</si>
  <si>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</si>
  <si>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</si>
  <si>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</si>
  <si>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</si>
  <si>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</si>
  <si>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</si>
  <si>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</si>
  <si>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</si>
  <si>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</si>
  <si>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</si>
  <si>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</si>
  <si>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</si>
  <si>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</si>
  <si>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</si>
  <si>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</si>
  <si>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</si>
  <si>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</si>
  <si>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</si>
  <si>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</si>
  <si>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</si>
  <si>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</si>
  <si>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</si>
  <si>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</si>
  <si>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</si>
  <si>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</si>
  <si>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</si>
  <si>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</si>
  <si>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</si>
  <si>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</si>
  <si>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</si>
  <si>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</si>
  <si>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</si>
  <si>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</si>
  <si>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</si>
  <si>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</si>
  <si>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</si>
  <si>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</si>
  <si>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</si>
  <si>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</si>
  <si>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</si>
  <si>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</si>
  <si>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</si>
  <si>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</si>
  <si>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</si>
  <si>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</si>
  <si>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</si>
  <si>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</si>
  <si>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</si>
  <si>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</si>
  <si>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</si>
  <si>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</si>
  <si>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</si>
  <si>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</si>
  <si>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</si>
  <si>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</si>
  <si>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</si>
  <si>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</si>
  <si>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</si>
  <si>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</si>
  <si>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</si>
  <si>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</si>
  <si>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</si>
  <si>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</si>
  <si>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</si>
  <si>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</si>
  <si>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</si>
  <si>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</si>
  <si>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</si>
  <si>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</si>
  <si>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</si>
  <si>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</si>
  <si>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</si>
  <si>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</si>
  <si>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</si>
  <si>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</si>
  <si>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</si>
  <si>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</si>
  <si>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</si>
  <si>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</si>
  <si>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</si>
  <si>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</si>
  <si>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</si>
  <si>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</si>
  <si>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</si>
  <si>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</si>
  <si>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</si>
  <si>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</si>
  <si>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</si>
  <si>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</si>
  <si>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</si>
  <si>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</si>
  <si>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</si>
  <si>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</si>
  <si>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</si>
  <si>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</si>
  <si>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</si>
  <si>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</si>
  <si>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</si>
  <si>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</si>
  <si>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</si>
  <si>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</si>
  <si>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</si>
  <si>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</si>
  <si>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</si>
  <si>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st19.062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</si>
  <si>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</si>
  <si>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</si>
  <si>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</si>
  <si>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</si>
  <si>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</si>
  <si>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</si>
  <si>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</si>
  <si>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</si>
  <si>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</si>
  <si>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</si>
  <si>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</si>
  <si>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</si>
  <si>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</si>
  <si>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</si>
  <si>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</si>
  <si>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</si>
  <si>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</si>
  <si>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</si>
  <si>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</si>
  <si>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</si>
  <si>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</si>
  <si>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</si>
  <si>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</si>
  <si>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</si>
  <si>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</si>
  <si>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</si>
  <si>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</si>
  <si>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</si>
  <si>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</si>
  <si>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</si>
  <si>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</si>
  <si>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</si>
  <si>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</si>
  <si>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</si>
  <si>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</si>
  <si>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</si>
  <si>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</si>
  <si>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</si>
  <si>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</si>
  <si>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</si>
  <si>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</si>
  <si>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st19.083</t>
  </si>
  <si>
    <t>Лучевая терапия в сочетании с лекарственной терапией (уровень 1)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</si>
  <si>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</si>
  <si>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</si>
  <si>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</si>
  <si>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</si>
  <si>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</si>
  <si>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</si>
  <si>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</si>
  <si>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</si>
  <si>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</si>
  <si>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</si>
  <si>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</si>
  <si>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</si>
  <si>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</si>
  <si>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</si>
  <si>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</si>
  <si>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</si>
  <si>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</si>
  <si>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</si>
  <si>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</si>
  <si>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</si>
  <si>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</si>
  <si>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</si>
  <si>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</si>
  <si>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</si>
  <si>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</si>
  <si>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</si>
  <si>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</si>
  <si>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</si>
  <si>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</si>
  <si>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</si>
  <si>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</si>
  <si>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</si>
  <si>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</si>
  <si>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</si>
  <si>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</si>
  <si>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</si>
  <si>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</si>
  <si>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</si>
  <si>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</si>
  <si>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</si>
  <si>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</si>
  <si>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</si>
  <si>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</si>
  <si>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</si>
  <si>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</si>
  <si>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</si>
  <si>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</si>
  <si>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</si>
  <si>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</si>
  <si>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</si>
  <si>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</si>
  <si>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</si>
  <si>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</si>
  <si>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</si>
  <si>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</si>
  <si>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</si>
  <si>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</si>
  <si>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</si>
  <si>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</si>
  <si>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</si>
  <si>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</si>
  <si>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</si>
  <si>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</si>
  <si>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</si>
  <si>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</si>
  <si>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</si>
  <si>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</si>
  <si>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</si>
  <si>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</si>
  <si>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</si>
  <si>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</si>
  <si>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</si>
  <si>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</si>
  <si>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</si>
  <si>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</si>
  <si>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</si>
  <si>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</si>
  <si>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</si>
  <si>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</si>
  <si>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</si>
  <si>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</si>
  <si>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</si>
  <si>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</si>
  <si>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</si>
  <si>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</si>
  <si>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</si>
  <si>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</si>
  <si>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</si>
  <si>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</si>
  <si>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</si>
  <si>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</si>
  <si>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</si>
  <si>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</si>
  <si>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</si>
  <si>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</si>
  <si>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</si>
  <si>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</si>
  <si>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</si>
  <si>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</si>
  <si>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</si>
  <si>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</si>
  <si>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</si>
  <si>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</si>
  <si>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</si>
  <si>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</si>
  <si>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</si>
  <si>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</si>
  <si>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</si>
  <si>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</si>
  <si>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</si>
  <si>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</si>
  <si>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</si>
  <si>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</si>
  <si>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</si>
  <si>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</si>
  <si>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</si>
  <si>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</si>
  <si>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</si>
  <si>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</si>
  <si>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</si>
  <si>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</si>
  <si>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</si>
  <si>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</si>
  <si>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</si>
  <si>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</si>
  <si>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</si>
  <si>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</si>
  <si>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</si>
  <si>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</si>
  <si>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</si>
  <si>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</si>
  <si>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</si>
  <si>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</si>
  <si>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</si>
  <si>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</si>
  <si>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</si>
  <si>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</si>
  <si>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</si>
  <si>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</si>
  <si>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</si>
  <si>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</si>
  <si>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</si>
  <si>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</si>
  <si>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</si>
  <si>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</si>
  <si>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</si>
  <si>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</si>
  <si>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</si>
  <si>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</si>
  <si>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</si>
  <si>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</si>
  <si>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</si>
  <si>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</si>
  <si>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</si>
  <si>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</si>
  <si>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</si>
  <si>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</si>
  <si>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</si>
  <si>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</si>
  <si>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</si>
  <si>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</si>
  <si>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</si>
  <si>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</si>
  <si>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</si>
  <si>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</si>
  <si>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</si>
  <si>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</si>
  <si>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</si>
  <si>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</si>
  <si>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</si>
  <si>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</si>
  <si>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</si>
  <si>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</si>
  <si>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</si>
  <si>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</si>
  <si>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</si>
  <si>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</si>
  <si>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</si>
  <si>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</si>
  <si>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</si>
  <si>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</si>
  <si>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</si>
  <si>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</si>
  <si>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</si>
  <si>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</si>
  <si>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</si>
  <si>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</si>
  <si>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</si>
  <si>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</si>
  <si>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</si>
  <si>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</si>
  <si>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</si>
  <si>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</si>
  <si>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</si>
  <si>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</si>
  <si>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</si>
  <si>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</si>
  <si>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</si>
  <si>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</si>
  <si>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</si>
  <si>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</si>
  <si>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</si>
  <si>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</si>
  <si>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</si>
  <si>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</si>
  <si>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</si>
  <si>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</si>
  <si>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</si>
  <si>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</si>
  <si>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</si>
  <si>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</si>
  <si>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</si>
  <si>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</si>
  <si>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</si>
  <si>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</si>
  <si>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</si>
  <si>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</si>
  <si>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</si>
  <si>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</si>
  <si>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</si>
  <si>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</si>
  <si>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</si>
  <si>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</si>
  <si>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</si>
  <si>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</si>
  <si>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</si>
  <si>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</si>
  <si>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</si>
  <si>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</si>
  <si>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</si>
  <si>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</si>
  <si>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</si>
  <si>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</si>
  <si>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</si>
  <si>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</si>
  <si>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</si>
  <si>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</si>
  <si>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</si>
  <si>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</si>
  <si>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</si>
  <si>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</si>
  <si>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</si>
  <si>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</si>
  <si>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</si>
  <si>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</si>
  <si>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</si>
  <si>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</si>
  <si>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</si>
  <si>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</si>
  <si>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</si>
  <si>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</si>
  <si>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</si>
  <si>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</si>
  <si>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</si>
  <si>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</si>
  <si>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</si>
  <si>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</si>
  <si>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</si>
  <si>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</si>
  <si>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</si>
  <si>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</si>
  <si>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</si>
  <si>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</si>
  <si>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</si>
  <si>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</si>
  <si>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</si>
  <si>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</si>
  <si>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</si>
  <si>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</si>
  <si>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</si>
  <si>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</si>
  <si>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</si>
  <si>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</si>
  <si>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</si>
  <si>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</si>
  <si>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</si>
  <si>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</si>
  <si>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</si>
  <si>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</si>
  <si>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</si>
  <si>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</si>
  <si>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</si>
  <si>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</si>
  <si>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</si>
  <si>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</si>
  <si>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</si>
  <si>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</si>
  <si>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</si>
  <si>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</si>
  <si>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</si>
  <si>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</si>
  <si>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</si>
  <si>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</si>
  <si>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</si>
  <si>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</si>
  <si>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</si>
  <si>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</si>
  <si>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</si>
  <si>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</si>
  <si>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</si>
  <si>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</si>
  <si>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</si>
  <si>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</si>
  <si>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</si>
  <si>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</si>
  <si>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</si>
  <si>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</si>
  <si>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</si>
  <si>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</si>
  <si>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</si>
  <si>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</si>
  <si>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</si>
  <si>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</si>
  <si>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</si>
  <si>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</si>
  <si>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</si>
  <si>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</si>
  <si>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</si>
  <si>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</si>
  <si>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</si>
  <si>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</si>
  <si>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</si>
  <si>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</si>
  <si>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</si>
  <si>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</si>
  <si>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</si>
  <si>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</si>
  <si>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</si>
  <si>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</si>
  <si>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</si>
  <si>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</si>
  <si>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</si>
  <si>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</si>
  <si>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</si>
  <si>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</si>
  <si>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</si>
  <si>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</si>
  <si>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</si>
  <si>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</si>
  <si>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</si>
  <si>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</si>
  <si>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</si>
  <si>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</si>
  <si>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</si>
  <si>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</si>
  <si>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</si>
  <si>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</si>
  <si>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</si>
  <si>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</si>
  <si>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</si>
  <si>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</si>
  <si>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</si>
  <si>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</si>
  <si>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</si>
  <si>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</si>
  <si>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</si>
  <si>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</si>
  <si>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</si>
  <si>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</si>
  <si>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</si>
  <si>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st35.003.1</t>
  </si>
  <si>
    <t>Заболевания гипофиза, взрослые (уровень 1)</t>
  </si>
  <si>
    <t>st35.003.2</t>
  </si>
  <si>
    <t>Заболевания гипофиза, взрослые (уровень 2)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</si>
  <si>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</si>
  <si>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</si>
  <si>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</si>
  <si>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</si>
  <si>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</si>
  <si>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</si>
  <si>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</si>
  <si>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</si>
  <si>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</si>
  <si>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</si>
  <si>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</si>
  <si>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</si>
  <si>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</si>
  <si>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</si>
  <si>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</si>
  <si>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</si>
  <si>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</si>
  <si>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Редкие генетические заболевания (уровень 1)</t>
  </si>
  <si>
    <t>st36.002.2</t>
  </si>
  <si>
    <t>Редкие генетические заболевания (уровень 2)</t>
  </si>
  <si>
    <t>st36.003</t>
  </si>
  <si>
    <t>Лечение с применением генно-инженерных биологических препаратов и селективных иммунодепрессантов</t>
  </si>
  <si>
    <t>st36.003.1</t>
  </si>
  <si>
    <t>Лечение с применением генно-инженерных биологических препаратов и селективных иммунодепрессантов (уровень 1)</t>
  </si>
  <si>
    <t>st36.003.2</t>
  </si>
  <si>
    <t>Лечение с применением генно-инженерных биологических препаратов и селективных иммунодепрессантов (уровень 2)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</si>
  <si>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</si>
  <si>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</si>
  <si>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</si>
  <si>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</si>
  <si>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</si>
  <si>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</si>
  <si>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</si>
  <si>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</si>
  <si>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</si>
  <si>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</si>
  <si>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</si>
  <si>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</si>
  <si>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</si>
  <si>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</si>
  <si>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</si>
  <si>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</si>
  <si>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</si>
  <si>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</si>
  <si>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</si>
  <si>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</si>
  <si>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</si>
  <si>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</si>
  <si>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</si>
  <si>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</si>
  <si>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</si>
  <si>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</si>
  <si>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</si>
  <si>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</si>
  <si>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</si>
  <si>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</si>
  <si>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</si>
  <si>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</si>
  <si>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</si>
  <si>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</si>
  <si>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</si>
  <si>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</si>
  <si>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</si>
  <si>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</si>
  <si>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</si>
  <si>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</si>
  <si>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</si>
  <si>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</si>
  <si>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</si>
  <si>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</si>
  <si>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</si>
  <si>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</si>
  <si>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</si>
  <si>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</si>
  <si>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</si>
  <si>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</si>
  <si>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</si>
  <si>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</si>
  <si>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</si>
  <si>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</si>
  <si>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</si>
  <si>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</si>
  <si>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</si>
  <si>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</si>
  <si>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</si>
  <si>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</si>
  <si>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</si>
  <si>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</si>
  <si>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</si>
  <si>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</si>
  <si>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</si>
  <si>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</si>
  <si>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</si>
  <si>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</si>
  <si>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16</t>
  </si>
  <si>
    <t>Приложение 9б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</si>
  <si>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</si>
  <si>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</si>
  <si>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</si>
  <si>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</si>
  <si>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t>Необходимость предоставления спального места и питания законному представителю детей до 4 лет, дети старше 4 лет при наличии медицинских показаний (на дату поступления в стационар)</t>
  </si>
  <si>
    <r>
      <t xml:space="preserve">Оказание медицинской помощи пациенту в возрасте старше 75 лет </t>
    </r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, в том числе включая консультацию врача-гериатра</t>
    </r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</si>
  <si>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</si>
  <si>
    <r>
      <t xml:space="preserve">Проведение сочетанных хирургических вмешательств </t>
    </r>
    <r>
      <rPr>
        <vertAlign val="superscript"/>
        <sz val="11"/>
        <rFont val="Times New Roman"/>
        <family val="1"/>
        <charset val="204"/>
      </rPr>
      <t>3</t>
    </r>
  </si>
  <si>
    <r>
      <t xml:space="preserve">Проведение однотипных операций на парных органах </t>
    </r>
    <r>
      <rPr>
        <vertAlign val="superscript"/>
        <sz val="11"/>
        <rFont val="Times New Roman"/>
        <family val="1"/>
        <charset val="204"/>
      </rPr>
      <t>4</t>
    </r>
  </si>
  <si>
    <r>
      <t>Проведение антимикробной терапии инфекций, вызванных полирезистентными микроорганизмами</t>
    </r>
    <r>
      <rPr>
        <vertAlign val="superscript"/>
        <sz val="11"/>
        <rFont val="Times New Roman"/>
        <family val="1"/>
        <charset val="204"/>
      </rPr>
      <t>5</t>
    </r>
  </si>
  <si>
    <t>Проведение первой иммунизации против респираторно-синцитиальной вирусной (РСВ) инфекции в период госпитализации по поводу лечения нарушений, возникающих в перинатальном периоде, являющихся показанием к иммунизации</t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</si>
  <si>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</si>
  <si>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Применяется при родоразрешении и кесаревом сечении. Перечень диагнозов и значения КСЛП для пункта 3: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</si>
  <si>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</si>
  <si>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</si>
  <si>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</si>
  <si>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</si>
  <si>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</si>
  <si>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</si>
  <si>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</si>
  <si>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</si>
  <si>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</si>
  <si>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</si>
  <si>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</si>
  <si>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</si>
  <si>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</si>
  <si>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</si>
  <si>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</t>
  </si>
  <si>
    <t>Сахарный диабет при беременности неуточненный (O24.9)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</si>
  <si>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</si>
  <si>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</si>
  <si>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</si>
  <si>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</si>
  <si>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</si>
  <si>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</si>
  <si>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</si>
  <si>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</si>
  <si>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</si>
  <si>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</si>
  <si>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</t>
  </si>
  <si>
    <t>Преждевременный разрыв плодных оболочек, начало родов в последующие 24 часа (O42.0)</t>
  </si>
  <si>
    <t>Преждевременный разрыв плодных оболочек, начало родов после 24-часового безводного периода (O42.1)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</si>
  <si>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</si>
  <si>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</si>
  <si>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</si>
  <si>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</si>
  <si>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</si>
  <si>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Преждевременные роды без родоразрешения (O60.0)</t>
  </si>
  <si>
    <t>Преждевременные самопроизвольные роды с преждевременным родоразрешением (O60.1)</t>
  </si>
  <si>
    <t>Преждевременные самопроизвольные роды со своевременным родоразрешением (O60.2)</t>
  </si>
  <si>
    <t>Преждевременное родоразрешение без самопроизвольных родов (O60.3)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</si>
  <si>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</si>
  <si>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</si>
  <si>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</si>
  <si>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</si>
  <si>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</si>
  <si>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</si>
  <si>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</si>
  <si>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</si>
  <si>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</si>
  <si>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 xml:space="preserve"> Приложение 9е</t>
    </r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</si>
  <si>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Приложение 9ж</t>
    </r>
  </si>
  <si>
    <r>
      <rPr>
        <vertAlign val="superscript"/>
        <sz val="11"/>
        <rFont val="Times New Roman"/>
        <family val="1"/>
        <charset val="204"/>
      </rPr>
      <t xml:space="preserve">5 </t>
    </r>
    <r>
      <rPr>
        <sz val="11"/>
        <rFont val="Times New Roman"/>
        <family val="1"/>
        <charset val="204"/>
      </rPr>
      <t>100% случаев оказания медицинской помощи с применением данных КСЛП подлежат целевой медико-экономической экспертизе</t>
    </r>
  </si>
  <si>
    <t>Приложение 17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</si>
  <si>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</si>
  <si>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</si>
  <si>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№ КСГ</t>
  </si>
  <si>
    <t>Наименование КСГ</t>
  </si>
  <si>
    <t>Приложение 18</t>
  </si>
  <si>
    <t>Приложение 9з</t>
  </si>
  <si>
    <t>Коэффициенты специфики оказания медицинской помощи (круглосуточный стационар)*</t>
  </si>
  <si>
    <t>**</t>
  </si>
  <si>
    <t>Инфаркт миокарда, легочная эмболия, лечение с применением тромболитической терапии (уровень 1)</t>
  </si>
  <si>
    <t>Неврологические заболевания, лечение с применением ботулотоксина (уровень 1)</t>
  </si>
  <si>
    <t>* на территории Московской области медицинские организации, расположенные на территории ЗАТО, не оказывают специализированную медицинскую помощь в условиях круглосуточного стационара</t>
  </si>
  <si>
    <t>** коэффициент специфики учтен при расчет коэффициента затратоемкости, установленного приложением 9а</t>
  </si>
  <si>
    <t>Приложение 19</t>
  </si>
  <si>
    <t>Приложение 9и</t>
  </si>
  <si>
    <t>Доли заработной платы и прочих расходов в структуре затрат по перечню КСГ круглосуточного стационара</t>
  </si>
  <si>
    <t xml:space="preserve">Доля 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</si>
  <si>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(за исключением отдельных препаратов), взрослые (уровень 1)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</si>
  <si>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(за исключением отдельных препаратов), взрослые (уровень 2)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</si>
  <si>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(за исключением отдельных препаратов), взрослые (уровень 3)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</si>
  <si>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(по перечню отдельных препаратов), взрослые (уровень 1)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</si>
  <si>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(по перечню лотдельных препаратов), взрослые (уровень 2)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</si>
  <si>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(по перечню отдельных препаратов), взрослые (уровень 3)</t>
  </si>
  <si>
    <t>Приложение 20</t>
  </si>
  <si>
    <t>Приложение 11а</t>
  </si>
  <si>
    <t>Перечень КСГ/КПГ и коэффициенты относительной затратоемкости КСГ/КПГ (дневной стационар)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</si>
  <si>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</si>
  <si>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</si>
  <si>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</si>
  <si>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</si>
  <si>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</si>
  <si>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</si>
  <si>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</si>
  <si>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</si>
  <si>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</si>
  <si>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</si>
  <si>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</si>
  <si>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</si>
  <si>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</si>
  <si>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</si>
  <si>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</si>
  <si>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</si>
  <si>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</si>
  <si>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</si>
  <si>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</si>
  <si>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</si>
  <si>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</si>
  <si>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</si>
  <si>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</si>
  <si>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</si>
  <si>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</si>
  <si>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ds05.002.1</t>
  </si>
  <si>
    <t>Болезни крови (уровень 2, подуровень 1)</t>
  </si>
  <si>
    <t>ds05.002.2</t>
  </si>
  <si>
    <t>Болезни крови (уровень 2, подуровень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</si>
  <si>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</si>
  <si>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</si>
  <si>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</si>
  <si>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</si>
  <si>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</si>
  <si>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</si>
  <si>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</si>
  <si>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</si>
  <si>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</si>
  <si>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</si>
  <si>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</si>
  <si>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</si>
  <si>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</si>
  <si>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</si>
  <si>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</si>
  <si>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</si>
  <si>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</si>
  <si>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</si>
  <si>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</si>
  <si>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</si>
  <si>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</si>
  <si>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</si>
  <si>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</si>
  <si>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</si>
  <si>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</si>
  <si>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</si>
  <si>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</si>
  <si>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</si>
  <si>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</si>
  <si>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</si>
  <si>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</si>
  <si>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</si>
  <si>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</si>
  <si>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ds12.011.3</t>
  </si>
  <si>
    <t>Лечение хронического вирусного гепатита C (уровень 2.3)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</si>
  <si>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</si>
  <si>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</si>
  <si>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</si>
  <si>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</si>
  <si>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</si>
  <si>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</si>
  <si>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</si>
  <si>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</si>
  <si>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</si>
  <si>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</si>
  <si>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</si>
  <si>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</si>
  <si>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</si>
  <si>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</si>
  <si>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</si>
  <si>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</si>
  <si>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</si>
  <si>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</si>
  <si>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</si>
  <si>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</si>
  <si>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</si>
  <si>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</si>
  <si>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</si>
  <si>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</si>
  <si>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</si>
  <si>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</si>
  <si>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</si>
  <si>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</si>
  <si>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</si>
  <si>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</si>
  <si>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</si>
  <si>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</si>
  <si>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</si>
  <si>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</si>
  <si>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</si>
  <si>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</si>
  <si>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</si>
  <si>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</si>
  <si>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</si>
  <si>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</si>
  <si>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</si>
  <si>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</si>
  <si>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</si>
  <si>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</si>
  <si>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</si>
  <si>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</si>
  <si>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</si>
  <si>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</si>
  <si>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</si>
  <si>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</si>
  <si>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</si>
  <si>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</si>
  <si>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</si>
  <si>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</si>
  <si>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ds19.016</t>
  </si>
  <si>
    <t>ds19.017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</si>
  <si>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</si>
  <si>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</si>
  <si>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</si>
  <si>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</si>
  <si>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</si>
  <si>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</si>
  <si>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</si>
  <si>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</si>
  <si>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</si>
  <si>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</si>
  <si>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</si>
  <si>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</si>
  <si>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</si>
  <si>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</si>
  <si>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</si>
  <si>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</si>
  <si>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</si>
  <si>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</si>
  <si>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</si>
  <si>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</si>
  <si>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</si>
  <si>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</si>
  <si>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</si>
  <si>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</si>
  <si>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</si>
  <si>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</si>
  <si>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</si>
  <si>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</si>
  <si>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</si>
  <si>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</si>
  <si>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</si>
  <si>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</si>
  <si>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</si>
  <si>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</si>
  <si>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</si>
  <si>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</si>
  <si>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</si>
  <si>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</si>
  <si>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</si>
  <si>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</si>
  <si>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</si>
  <si>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</si>
  <si>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</si>
  <si>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</si>
  <si>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</si>
  <si>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</si>
  <si>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</si>
  <si>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</si>
  <si>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</si>
  <si>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</si>
  <si>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</si>
  <si>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</si>
  <si>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</si>
  <si>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</si>
  <si>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</si>
  <si>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</si>
  <si>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</si>
  <si>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</si>
  <si>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</si>
  <si>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</si>
  <si>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</si>
  <si>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</si>
  <si>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</si>
  <si>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</si>
  <si>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</si>
  <si>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</si>
  <si>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</si>
  <si>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</si>
  <si>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</si>
  <si>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</si>
  <si>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</si>
  <si>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</si>
  <si>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</si>
  <si>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</si>
  <si>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</si>
  <si>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</si>
  <si>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</si>
  <si>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</si>
  <si>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</si>
  <si>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</si>
  <si>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</si>
  <si>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</si>
  <si>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</si>
  <si>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</si>
  <si>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</si>
  <si>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</si>
  <si>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</si>
  <si>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</si>
  <si>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</si>
  <si>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</si>
  <si>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</si>
  <si>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</si>
  <si>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</si>
  <si>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</si>
  <si>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</si>
  <si>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</si>
  <si>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</si>
  <si>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</si>
  <si>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</si>
  <si>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</si>
  <si>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</si>
  <si>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</si>
  <si>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</si>
  <si>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</si>
  <si>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</si>
  <si>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</si>
  <si>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</si>
  <si>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</si>
  <si>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</si>
  <si>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</si>
  <si>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</si>
  <si>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</si>
  <si>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</si>
  <si>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</si>
  <si>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</si>
  <si>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</si>
  <si>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</si>
  <si>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</si>
  <si>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</si>
  <si>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</si>
  <si>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ds36.006.1</t>
  </si>
  <si>
    <t>Злокачественное новообразование без специального противоопухолевого лечения (уровень 1)</t>
  </si>
  <si>
    <t>ds36.006.2</t>
  </si>
  <si>
    <t>Злокачественное новообразование без специального противоопухолевого лечения (уровень 2)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</si>
  <si>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</si>
  <si>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</si>
  <si>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</si>
  <si>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</si>
  <si>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</si>
  <si>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</si>
  <si>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</si>
  <si>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</si>
  <si>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</si>
  <si>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</si>
  <si>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</si>
  <si>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</si>
  <si>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</si>
  <si>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</si>
  <si>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</si>
  <si>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</si>
  <si>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</si>
  <si>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</si>
  <si>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</si>
  <si>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</si>
  <si>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</si>
  <si>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</si>
  <si>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</si>
  <si>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</si>
  <si>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21</t>
  </si>
  <si>
    <t>Приложение 11б</t>
  </si>
  <si>
    <t>Коэффициенты специфики оказания медицинской помощи (дневной стационар)</t>
  </si>
  <si>
    <t>Коэффициент специфики, применяемый к КСГ, для медицинских организаций, за исключением ЗАТО</t>
  </si>
  <si>
    <t>Коэффициент специфики, применяемый к КСГ, для медицинских организаций, расположенных на территории ЗАТО</t>
  </si>
  <si>
    <t>Приложение 22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</si>
  <si>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</si>
  <si>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</si>
  <si>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</si>
  <si>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</si>
  <si>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</si>
  <si>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Неврологические заболевания, лечение с применением ботулотоксина (уровень 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</si>
  <si>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</si>
  <si>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</si>
  <si>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</si>
  <si>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</si>
  <si>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</si>
  <si>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</si>
  <si>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</si>
  <si>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</si>
  <si>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</si>
  <si>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</si>
  <si>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</si>
  <si>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Лекарственная терапия при злокачественных новообразованиях (кроме лимфоидной и кроветворной тканей), взрослые (уровень 11)*</t>
  </si>
  <si>
    <t>Лекарственная терапия при злокачественных новообразованиях (кроме лимфоидной и кроветворной тканей), взрослые (уровень 12)*</t>
  </si>
  <si>
    <t>Лекарственная терапия при злокачественных новообразованиях (кроме лимфоидной и кроветворной тканей), взрослые (уровень 13)*</t>
  </si>
  <si>
    <t>Комплексное лечение с применением препаратов иммуноглобулина*</t>
  </si>
  <si>
    <t xml:space="preserve">&lt;*&gt;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</si>
  <si>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Приложение 23</t>
  </si>
  <si>
    <t>Приложение 11д</t>
  </si>
  <si>
    <t>Доли заработной платы и прочих расходов в структуре затрат по перечню КСГ дневного стационара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</si>
  <si>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(за исключением отдельных препаратов), взрослые (уровень 4)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</si>
  <si>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(по перечню отдельных препаратов), взрослые (уровень 2)</t>
  </si>
  <si>
    <t>ЗНО лимфоидной и кроветворной тканей, лекарственная терапия с применением моноклональных антител, ингиб. протеинкиназы, ингиб. протеасом, иммуномодулятов, ингиб. контрольных точек (по перечню отдельных препаратов), взрослые (уровень 4)</t>
  </si>
  <si>
    <t>Приложение 24</t>
  </si>
  <si>
    <t>Приложение 13а</t>
  </si>
  <si>
    <r>
      <t xml:space="preserve">Коэффициенты специфики </t>
    </r>
    <r>
      <rPr>
        <b/>
        <strike/>
        <sz val="12"/>
        <rFont val="Times New Roman"/>
        <family val="1"/>
        <charset val="204"/>
      </rPr>
      <t>дифференциации</t>
    </r>
    <r>
      <rPr>
        <b/>
        <sz val="12"/>
        <rFont val="Times New Roman"/>
        <family val="1"/>
        <charset val="204"/>
      </rPr>
      <t xml:space="preserve"> и размер дифференцированных подушевых нормативов финансирования скорой медицинской помощи</t>
    </r>
  </si>
  <si>
    <t>Размер базового подушевого норматива  финансирования скорой медицинской помощи составляет:</t>
  </si>
  <si>
    <t>67,79 руб.  (в месяц)</t>
  </si>
  <si>
    <t>Половозрастные коэффициенты дифференциации, применяемые для подушевого финансирования скорой медицинской помощи</t>
  </si>
  <si>
    <t>Возраст</t>
  </si>
  <si>
    <t xml:space="preserve">Интегрированные коэффициенты дифференциации подушевого норматива по группам медицинских организаций
</t>
  </si>
  <si>
    <t xml:space="preserve">Коэффициент специфики оказания скорой медицинской помощи 
</t>
  </si>
  <si>
    <t>Ежемесячный дифференцированный  подушевой норматив(руб.)</t>
  </si>
  <si>
    <t>Приложение 25</t>
  </si>
  <si>
    <t>Приложение 13б</t>
  </si>
  <si>
    <t>Тарифы на оплату вызова скорой медицинской помощи, в том числе при оказании медицинской помощи лицам, застрахованным на территории других субъектов Российской Федерации</t>
  </si>
  <si>
    <t>Тарифы на проведение тромболизиса*</t>
  </si>
  <si>
    <t>Наименование услуги (вызова)</t>
  </si>
  <si>
    <t>Коэффициент, применяемый к базовому нормативу, для определения тарифа на вызов СМП</t>
  </si>
  <si>
    <t>3.84.005.0</t>
  </si>
  <si>
    <t>Проведение тромболизиса (однократное болюсное введение тромболитических препаратов)</t>
  </si>
  <si>
    <t>3.84.006.0</t>
  </si>
  <si>
    <t>Проведение тромболизиса (болюсное введение тромболитических препаратов на первом этапе с последующим инфузионным введением)</t>
  </si>
  <si>
    <t>&lt;*&gt; Применяются в том числе для осуществления межтерриториальных расчетов</t>
  </si>
  <si>
    <t>Тарифы на оплату вызовов скорой медицинской помощи, в том числе при оказании медицинской помощи лицам, застрахованным на территории других субъектов Российской Федерации</t>
  </si>
  <si>
    <t>3.84.001.0</t>
  </si>
  <si>
    <t>Вызов врачебной бригады</t>
  </si>
  <si>
    <t>3.84.003.0</t>
  </si>
  <si>
    <t>Вызов фельдшерской  бригады</t>
  </si>
  <si>
    <t xml:space="preserve">3.84.012.0 </t>
  </si>
  <si>
    <t>Осуществление медицинской эвакуации</t>
  </si>
  <si>
    <t>Приложение 26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</si>
  <si>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</si>
  <si>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</si>
  <si>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</si>
  <si>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</si>
  <si>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</si>
  <si>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>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</si>
  <si>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</si>
  <si>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</si>
  <si>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</si>
  <si>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страхования;</t>
  </si>
  <si>
    <r>
      <t xml:space="preserve">30% </t>
    </r>
    <r>
      <rPr>
        <b/>
        <sz val="10"/>
        <rFont val="Times New Roman"/>
        <family val="1"/>
        <charset val="204"/>
      </rPr>
      <t xml:space="preserve"> общего </t>
    </r>
    <r>
      <rPr>
        <sz val="10"/>
        <rFont val="Times New Roman"/>
        <family val="1"/>
        <charset val="204"/>
      </rPr>
      <t xml:space="preserve">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</si>
  <si>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1.1.2.</t>
  </si>
  <si>
    <t>на выбор врача путем подачи заявления лично или через своего представителя на имя руководителя медицинской организации;</t>
  </si>
  <si>
    <r>
      <t xml:space="preserve">30%  размера базового подушевого финансирования медицинской организации при оплате медицинской помощи, </t>
    </r>
    <r>
      <rPr>
        <b/>
        <sz val="10"/>
        <rFont val="Times New Roman"/>
        <family val="1"/>
        <charset val="204"/>
      </rPr>
      <t xml:space="preserve">оказываемой в амбулаторных условиях  </t>
    </r>
    <r>
      <rPr>
        <sz val="10"/>
        <rFont val="Times New Roman"/>
        <family val="1"/>
        <charset val="204"/>
      </rPr>
      <t xml:space="preserve">установленный Тарифным соглашением 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</si>
  <si>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</si>
  <si>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форме, несвоевременное 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наблюдения;</t>
  </si>
  <si>
    <r>
      <t xml:space="preserve">30%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</si>
  <si>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1.1.4.</t>
  </si>
  <si>
    <t>невключение в группу диспансерного наблюдения лиц, которым по результатам проведения профилактических мероприятий 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</si>
  <si>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 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</si>
  <si>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</si>
  <si>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</si>
  <si>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</si>
  <si>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t>не повлекший за собой ухудшение состояния здоровья, не создавший риска прогрессирования имеющегося заболевания, не создавший риска возникновения нового заболевания;</t>
  </si>
  <si>
    <r>
      <t xml:space="preserve">100% 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</t>
    </r>
    <r>
      <rPr>
        <sz val="10"/>
        <rFont val="Times New Roman"/>
        <family val="1"/>
        <charset val="204"/>
      </rPr>
      <t xml:space="preserve">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</si>
  <si>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1.2.2.</t>
  </si>
  <si>
    <t>повлекший за собой ухудшение состояния здоровья, либо создавший риск прогрессирования имеющегося заболевания, либо создавший риск возникновения нового заболевания;</t>
  </si>
  <si>
    <r>
      <t xml:space="preserve">300% 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 xml:space="preserve">условиям оказания медицинской помощи,  </t>
    </r>
    <r>
      <rPr>
        <sz val="10"/>
        <rFont val="Times New Roman"/>
        <family val="1"/>
        <charset val="204"/>
      </rPr>
      <t xml:space="preserve">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</si>
  <si>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</si>
  <si>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</si>
  <si>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</si>
  <si>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r>
      <t xml:space="preserve">100%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помощи,</t>
    </r>
    <r>
      <rPr>
        <sz val="10"/>
        <rFont val="Times New Roman"/>
        <family val="1"/>
        <charset val="204"/>
      </rPr>
      <t xml:space="preserve">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</si>
  <si>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1.3.2.</t>
  </si>
  <si>
    <t>повлекший за собой ухудшение состояния здоровья,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 (за исключением случаев отказа застрахованного лица, оформленного в установленном порядке).</t>
  </si>
  <si>
    <r>
      <t xml:space="preserve">300% размера  подушевого норматива финансирования, соответствующего </t>
    </r>
    <r>
      <rPr>
        <b/>
        <sz val="10"/>
        <rFont val="Times New Roman"/>
        <family val="1"/>
        <charset val="204"/>
      </rPr>
      <t>условиям оказания медицинской помощи</t>
    </r>
    <r>
      <rPr>
        <sz val="10"/>
        <rFont val="Times New Roman"/>
        <family val="1"/>
        <charset val="204"/>
      </rPr>
      <t xml:space="preserve">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</si>
  <si>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1.4.</t>
  </si>
  <si>
    <t>Взимание платы с застрахованных лиц за оказанную медицинскую помощь, предусмотренную территориальной программой обязательного медицинского страхования.</t>
  </si>
  <si>
    <t>100% размера тарифа на оплату медицинской помощи, действующего на дату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</si>
  <si>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</si>
  <si>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1.5.</t>
  </si>
  <si>
    <t>Приобретение пациентом или лицом, действовавшим в интересах пациента,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 , и (или) медицинских изделий, включенных в перечень медицинских изделий, имплантируемых в организм человека, на основе клинических рекомендаций, с учетом стандартов медицинской помощи.</t>
  </si>
  <si>
    <t>50% размера тарифа на оплату медицинской помощи, действующего на дату оказания медицинской помощи.</t>
  </si>
  <si>
    <r>
      <t xml:space="preserve">50% размера  подушевого норматива финансирования при оказании медицинской помощи </t>
    </r>
    <r>
      <rPr>
        <b/>
        <sz val="10"/>
        <rFont val="Times New Roman"/>
        <family val="1"/>
        <charset val="204"/>
      </rPr>
      <t xml:space="preserve">в условиях стационара или в условиях дневного стационара,  </t>
    </r>
    <r>
      <rPr>
        <sz val="10"/>
        <rFont val="Times New Roman"/>
        <family val="1"/>
        <charset val="204"/>
      </rPr>
      <t xml:space="preserve">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  </r>
  </si>
  <si>
    <t>2.  Отсутствие информированности застрахованного населения</t>
  </si>
  <si>
    <t>2.1.</t>
  </si>
  <si>
    <t>Отсутствие официального сайта медицинской организации в сети «Интернет».</t>
  </si>
  <si>
    <t xml:space="preserve">100%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</si>
  <si>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</t>
  </si>
  <si>
    <t>Отсутствие на официальном сайте медицинской организации в сети «Интернет» следующей информации:</t>
  </si>
  <si>
    <t>2.2.1.</t>
  </si>
  <si>
    <t>о режиме работы медицинской организации;</t>
  </si>
  <si>
    <t xml:space="preserve">30%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</si>
  <si>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2.2.2.</t>
  </si>
  <si>
    <t>об    условиях    оказания    медицинской    помощи,    установленных    территориальной программой государственных   гарантий   бесплатного   оказания   гражданам   медицинской   помощи   (далее -территориальная программа), в том числе о сроках ожидания медицинской помощи;</t>
  </si>
  <si>
    <t>2.2.3.</t>
  </si>
  <si>
    <t>о видах оказываемой медицинской помощи;</t>
  </si>
  <si>
    <t>2.2.4.</t>
  </si>
  <si>
    <t>о критериях доступности и качества медицинской помощи;</t>
  </si>
  <si>
    <t>2.2.5.</t>
  </si>
  <si>
    <t>о перечне жизненно необходимых и важнейших лекарственных препаратов;</t>
  </si>
  <si>
    <t>2.2.6.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</si>
  <si>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средства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средства отпускаются по рецептам врачей с пятидесятипроцентной скидкой.</t>
  </si>
  <si>
    <t xml:space="preserve">30%  общего размера подушевого норматива финансирования,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</si>
  <si>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2.3.</t>
  </si>
  <si>
    <t>Отсутствие информационных стендов в медицинских организациях.</t>
  </si>
  <si>
    <t>2.4.</t>
  </si>
  <si>
    <t>Отсутствие на информационных стендах в медицинских организациях следующей информации:</t>
  </si>
  <si>
    <t>2.4.1.</t>
  </si>
  <si>
    <t>2.4.2.</t>
  </si>
  <si>
    <t>об условиях оказания медицинской помощи, установленных территориальной программой государственных гарантий  бесплатного оказания гражданам медицинской помощи, в том числе о сроках ожидания медицинской помощи;</t>
  </si>
  <si>
    <t>2.4.3.</t>
  </si>
  <si>
    <t>о видах оказываемой медицинской помощи в данной медицинской организации;</t>
  </si>
  <si>
    <t>2.4.4.</t>
  </si>
  <si>
    <t>2.4.5.</t>
  </si>
  <si>
    <t>2.4.6.</t>
  </si>
  <si>
    <t>3. Нарушения при оказании медицинской помощи</t>
  </si>
  <si>
    <t>3.1. </t>
  </si>
  <si>
    <t>Случаи нарушения врачебной этики и деонтологии медицинскими работниками (устанавливаются по обращениям застрахованных лиц).</t>
  </si>
  <si>
    <t>10% размера тарифа на оплату медицинской помощи, действующего на дату оказания медицинской помощи.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</si>
  <si>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</si>
  <si>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 и с учетом стандартов медицинской помощи, в том числе рекомендаций по применению методов профилактики, диагностики, лечения и реабилитации, данных медицинскими    работниками    национальных    медицинских    исследовательских    центров    в ходе консультаций/консилиумов с применением телемедицинских технологий:</t>
  </si>
  <si>
    <t>3.2.1.</t>
  </si>
  <si>
    <t>не повлиявшее на состояние здоровья застрахованного лица;</t>
  </si>
  <si>
    <t>3.2.2.</t>
  </si>
  <si>
    <t>приведшее к удлинению сроков лечения сверх установленных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</si>
  <si>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</si>
  <si>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3.2.3.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</si>
  <si>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</si>
  <si>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40% размера тарифа на оплату медицинской помощи, действующего на дату оказания медицинской помощи.</t>
  </si>
  <si>
    <t>3.2.4.</t>
  </si>
  <si>
    <t>приведшее к инвалидизации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</si>
  <si>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>90% размера тарифа на оплату медицинской помощи, действующего на дату оказания медицинской помощи.</t>
  </si>
  <si>
    <t>3.2.5.</t>
  </si>
  <si>
    <t>приведшее к летальному исходу (за исключением случаев отказа застрахованного лица от медицинского вмешательства, в установленных законодательством Российской Федерации случаях);</t>
  </si>
  <si>
    <t xml:space="preserve">300%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</si>
  <si>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3.2.6.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</si>
  <si>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</si>
  <si>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</si>
  <si>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 помощи,  клиническими рекомендациями,  стандартами медицинской помощи мероприятий:</t>
  </si>
  <si>
    <t>3.3.1.</t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</si>
  <si>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</si>
  <si>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вмешательства,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</si>
  <si>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</si>
  <si>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тридцати дней со дня окончания оказания медицинской помощи амбулаторно, стационарно (повторная госпитализация); повторный вызов скорой медицинской помощи в течение двадцати четырех часов от момента предшествующего вызова.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</si>
  <si>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</si>
  <si>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</si>
  <si>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</si>
  <si>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 xml:space="preserve">100%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</si>
  <si>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3.7.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</si>
  <si>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 амбулаторно, в  дневном стационаре.</t>
  </si>
  <si>
    <t>70% размера тарифа на оплату медицинской помощи, действующего на дату оказания медицинской помощи.</t>
  </si>
  <si>
    <t xml:space="preserve">30%  размер  подушевого норматива финансирования при оказании медицинской помощи в условиях стационара и в условиях дневного стационара,  установленный в соответствии с территориальной программой,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</si>
  <si>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3.8.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</si>
  <si>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по неотложным показаниям.</t>
  </si>
  <si>
    <t>60% размера тарифа на оплату медицинской помощи, действующего на дату оказания медицинской помощи.</t>
  </si>
  <si>
    <t>3.9.</t>
  </si>
  <si>
    <t>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организациях.</t>
  </si>
  <si>
    <t>3.10.</t>
  </si>
  <si>
    <t>Необоснованное назначение лекарственных препаратов; одновременное назначение аналогичных лекарственных препаратов, связанное с риском для здоровья пациента и/или приводящее к удорожанию оказания медицинской помощи.</t>
  </si>
  <si>
    <t>3.11.</t>
  </si>
  <si>
    <t>Невыполнение по вине медицинской организации патологоанатомического вскрытия в соответствии с действующим законодательством.</t>
  </si>
  <si>
    <t>3.12.</t>
  </si>
  <si>
    <t>Наличие расхождений клинического и патологоанатомического диагнозов 2-3 категории вследствие нарушений при оказании медицинской помощи, установленных по результатам экспертизы качества медицинской помощи.</t>
  </si>
  <si>
    <t>4. Дефекты оформления первичной медицинской документации в медицинской организации</t>
  </si>
  <si>
    <t>4.1.</t>
  </si>
  <si>
    <t>Непредставление  медицинской документации, подтверждающей факт оказания застрахованному лицу медицинской помощи в медицинской организации без объективных причин.</t>
  </si>
  <si>
    <t xml:space="preserve">100%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</si>
  <si>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4.2.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</si>
  <si>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</si>
  <si>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4.3.</t>
  </si>
  <si>
    <t>Отсутствие в документации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вмешательства, в установленных законодательством Российской Федерации случаях.</t>
  </si>
  <si>
    <t xml:space="preserve">4.4. 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</si>
  <si>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заболевания).</t>
  </si>
  <si>
    <t>4.5.</t>
  </si>
  <si>
    <t>Дата оказания медицинской помощи, зарегистрированная в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т.п.).</t>
  </si>
  <si>
    <t>4.6.</t>
  </si>
  <si>
    <t>Несоответствие данных медицинской документации данным реестра счетов, в том числе:</t>
  </si>
  <si>
    <t>4.6.1.</t>
  </si>
  <si>
    <t>некорректное применение тарифа, требующее его замены по результатам экспертизы.</t>
  </si>
  <si>
    <t>Оплата  медицинской помощи  осуществляется с учетом разницы тарифа, предъявленного к оплате, и тарифа, который следует применить</t>
  </si>
  <si>
    <t xml:space="preserve">30%  размера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</si>
  <si>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4.6.2.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</si>
  <si>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</si>
  <si>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5. Нарушения в оформлении и предъявлении на оплату счетов и реестров счетов</t>
  </si>
  <si>
    <t xml:space="preserve">5.1.                                                                                                 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</si>
  <si>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</si>
  <si>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</si>
  <si>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счета;</t>
  </si>
  <si>
    <t>5.1.2.</t>
  </si>
  <si>
    <t>сумма счета не соответствует итоговой сумме предоставленной медицинской помощи по реестру счетов;</t>
  </si>
  <si>
    <t>5.1.3.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</si>
  <si>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наблюдение;</t>
  </si>
  <si>
    <t>5.1.4.</t>
  </si>
  <si>
    <t>некорректное заполнение полей реестра счетов;</t>
  </si>
  <si>
    <t>5.1.5.</t>
  </si>
  <si>
    <t>заявленная сумма по позиции реестра счетов не корректна (содержит арифметическую ошибку);</t>
  </si>
  <si>
    <t>5.1.6</t>
  </si>
  <si>
    <t>дата оказания медицинской помощи в реестре счетов не соответствует отчетному периоду/периоду оплаты.</t>
  </si>
  <si>
    <t xml:space="preserve">5.2. 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</si>
  <si>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</si>
  <si>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</si>
  <si>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 другой страховой медицинской организацией;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</si>
  <si>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</si>
  <si>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т.д.);</t>
  </si>
  <si>
    <t>5.2.3.</t>
  </si>
  <si>
    <t>включение в реестр счетов случаев оказания медицинской помощи застрахованному лицу, получившему полис обязательного медицинского страхования на территории другого субъекта Российской Федерации;</t>
  </si>
  <si>
    <t>5.2.4.</t>
  </si>
  <si>
    <t>наличие в реестре счета неактуальных данных о застрахованных лицах;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</si>
  <si>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</si>
  <si>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Федерации.</t>
  </si>
  <si>
    <t xml:space="preserve">5.3. </t>
  </si>
  <si>
    <t>Нарушения, связанные с включением в реестр счетов медицинской помощи, не входящей в 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</si>
  <si>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</si>
  <si>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страхования;</t>
  </si>
  <si>
    <t>5.3.2.</t>
  </si>
  <si>
    <t>предъявление к оплате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 обязательного медицинского страхования;</t>
  </si>
  <si>
    <t>5.3.3.</t>
  </si>
  <si>
    <t>включение в реестр счетов медицинской помощи, подлежащей оплате из других источников финансирования (тяжелые несчастные случаи на производстве, оплачиваемые Фондом социального страхования).</t>
  </si>
  <si>
    <t xml:space="preserve">5.4. </t>
  </si>
  <si>
    <t>Нарушения, связанные с необоснованным применением тарифа на оплату медицинской помощи, в том числе:</t>
  </si>
  <si>
    <t>5.4.1.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</si>
  <si>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соглашении;</t>
  </si>
  <si>
    <t>5.4.2.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</si>
  <si>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соглашении.</t>
  </si>
  <si>
    <t xml:space="preserve">5.5. 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</si>
  <si>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</si>
  <si>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</si>
  <si>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</si>
  <si>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5.5.2.</t>
  </si>
  <si>
    <t>предоставление реестров счетов в случае прекращения в установленном порядке действия лицензии медицинской организации на осуществление медицинской деятельности;</t>
  </si>
  <si>
    <t>5.5.3.</t>
  </si>
  <si>
    <t>предоставление на оплату  реестров счетов, в случае нарушения лицензионных условий и требований при оказании 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органов).</t>
  </si>
  <si>
    <t>5.6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</si>
  <si>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по профилю оказания медицинской помощи.</t>
  </si>
  <si>
    <t xml:space="preserve">5.7. </t>
  </si>
  <si>
    <t>Нарушения, связанные с повторным или необоснованным включением в реестр счетов случаев оказания медицинской помощи, в том числе:</t>
  </si>
  <si>
    <t>5.7.1.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</si>
  <si>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</si>
  <si>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5.7.2.</t>
  </si>
  <si>
    <t>дублирование случаев оказания медицинской помощи в одном реестре;</t>
  </si>
  <si>
    <t>5.7.3.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</si>
  <si>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</si>
  <si>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5.7.4.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</si>
  <si>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в системе обязательного медицинского страхования.</t>
  </si>
  <si>
    <t>5.7.5.</t>
  </si>
  <si>
    <t>Включения в реестр счетов медицинской помощи:</t>
  </si>
  <si>
    <t>амбулаторных посещений в период пребывания застрахованного лица в условиях стационара, дневного стационара (кроме дня поступления и выписки из стационара, дневного стационара а также консультаций в других медицинских организациях);</t>
  </si>
  <si>
    <t xml:space="preserve"> дней лечения застрахованного лица в условиях дневного стационара в период пребывания пациента в условиях стационара (кроме дня поступления и выписки из стационара, а также консультаций в других медицинских организациях).</t>
  </si>
  <si>
    <t>5.7.6.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</si>
  <si>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</si>
  <si>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>5.8.</t>
  </si>
  <si>
    <t>Отсутствие в реестре счетов сведений о страховом случае с летальным исходом.</t>
  </si>
  <si>
    <t>Единые критерии проведения медико - экономического контроля</t>
  </si>
  <si>
    <t>Код дефекта</t>
  </si>
  <si>
    <t>Наименование проверки</t>
  </si>
  <si>
    <t>5.1.4</t>
  </si>
  <si>
    <t>Несоответствие диагноза услуги полу пациента</t>
  </si>
  <si>
    <t>Несоответствие диагноза услуги возрасту пациента</t>
  </si>
  <si>
    <t>Несоответствие профиля медицинской помощи полу пациента</t>
  </si>
  <si>
    <t>Несоответствие профиля медицинской помощи возрасту пациента</t>
  </si>
  <si>
    <t>Несоответствие диагноза коду услуги по ВМП</t>
  </si>
  <si>
    <t>Несоответствие диагноза коду услуги по общественному здоровью</t>
  </si>
  <si>
    <t>Несоответствие кода услуги по диспансеризации возрасту пацента</t>
  </si>
  <si>
    <t>Несоответствие кода услуги по диспансеризации полу пацента</t>
  </si>
  <si>
    <t>Несоответствие кода услуги профилактического осмотра возрасту пацента</t>
  </si>
  <si>
    <t>Несоответствие кода услуги профилактического осмотра полу пацента</t>
  </si>
  <si>
    <t>Несоответствие кода КСГ условию оказания медицинской помощи</t>
  </si>
  <si>
    <t>Несоответствие кода КПГ профилю медицинской помощи</t>
  </si>
  <si>
    <t>Необоснованное применение КСЛП</t>
  </si>
  <si>
    <t>5.2.2</t>
  </si>
  <si>
    <t>Несовпадение серии/номера полиса ОМС и ФИО или дате рождения застрахованного</t>
  </si>
  <si>
    <t>5.2.3</t>
  </si>
  <si>
    <t>Полис ОМС отсутствует в РС ЕРЗ Московской области</t>
  </si>
  <si>
    <t>5.2.4</t>
  </si>
  <si>
    <t>Полис ОМС не действует на дату оказания услуги</t>
  </si>
  <si>
    <t>Полис ОМС не действует по причине смерти застрахованного</t>
  </si>
  <si>
    <t>5.3.1</t>
  </si>
  <si>
    <t>Диагноз не включен в базовую программу ОМС</t>
  </si>
  <si>
    <t>5.7.1</t>
  </si>
  <si>
    <t>Повторная диспансеризация в одной медицинской организации в предыдущих периодах</t>
  </si>
  <si>
    <t>5.7.2</t>
  </si>
  <si>
    <t>Повторная диспансеризация в одной медицинской организации в одном реестре счетов</t>
  </si>
  <si>
    <t>Дублирование однопрофильного посещения в один день</t>
  </si>
  <si>
    <t>Размер базового подушевого норматива финансирования медицинской организации при оплате медицинской помощи, оказываемой в амбулаторных условиях, установленный Тарифным соглашением (в рамках базовой программы ОМС).</t>
  </si>
  <si>
    <r>
      <t xml:space="preserve">Размер базового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 xml:space="preserve">,  установленный Тарифным соглашением                               </t>
    </r>
    <r>
      <rPr>
        <b/>
        <sz val="11"/>
        <rFont val="Times New Roman"/>
        <family val="1"/>
        <charset val="204"/>
      </rPr>
      <t xml:space="preserve">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</si>
  <si>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</si>
  <si>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 xml:space="preserve">территориальной программой  (в рамках базовой программы ОМС). </t>
    </r>
  </si>
  <si>
    <t xml:space="preserve">Общий размер  подушевого норматива финансирования (в рамках базовой программы ОМС) </t>
  </si>
  <si>
    <t>Приложение 27</t>
  </si>
  <si>
    <t>Приложение № 10</t>
  </si>
  <si>
    <t xml:space="preserve">к Тарифному соглашению по реализации </t>
  </si>
  <si>
    <t>Московской областной программы ОМС на 2021 год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</si>
  <si>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</si>
  <si>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</si>
  <si>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</si>
  <si>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Доля заработной платы, %</t>
  </si>
  <si>
    <t>Гастроэнтерология</t>
  </si>
  <si>
    <t>Детская хирургия в период новорожденное</t>
  </si>
  <si>
    <t>Дерматовенерология</t>
  </si>
  <si>
    <t>Комбустиология</t>
  </si>
  <si>
    <t>Неонатология</t>
  </si>
  <si>
    <t>Оториноларингология</t>
  </si>
  <si>
    <t>Педиатрия</t>
  </si>
  <si>
    <t>Торакальная хирургия</t>
  </si>
  <si>
    <t>Эндокринология</t>
  </si>
  <si>
    <t>Приложение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</si>
</sst>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  <numFmt numFmtId="169" formatCode="#,##0.0"/>
    <numFmt numFmtId="170" formatCode="_-* #,##0_р_._-;\-* #,##0_р_._-;_-* &quot;-&quot;??_р_._-;_-@_-"/>
    <numFmt numFmtId="171" formatCode="_-* #,##0.000_р_._-;\-* #,##0.000_р_._-;_-* &quot;-&quot;??_р_._-;_-@_-"/>
  </numFmts>
  <fonts count="9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Arial"/>
      <family val="2"/>
      <charset val="204"/>
    </font>
    <font>
      <vertAlign val="superscript"/>
      <sz val="11"/>
      <name val="Times New Roman"/>
      <family val="1"/>
      <charset val="204"/>
    </font>
    <font>
      <b/>
      <sz val="14"/>
      <name val="Arial"/>
      <family val="2"/>
      <charset val="204"/>
    </font>
    <font>
      <b/>
      <strike/>
      <sz val="14"/>
      <name val="Arial"/>
      <family val="2"/>
      <charset val="204"/>
    </font>
    <font>
      <b/>
      <strike/>
      <sz val="12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4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28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9" fillId="0" borderId="0"/>
    <xf numFmtId="0" fontId="5" fillId="0" borderId="0"/>
    <xf numFmtId="0" fontId="19" fillId="0" borderId="0"/>
  </cellStyleXfs>
  <cellXfs count="856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23" fillId="0" borderId="0" xfId="98" applyFont="1" applyFill="1" applyAlignment="1">
      <alignment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7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1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left" wrapText="1"/>
    </xf>
    <xf numFmtId="49" fontId="43" fillId="0" borderId="2" xfId="0" applyNumberFormat="1" applyFont="1" applyFill="1" applyBorder="1" applyAlignment="1">
      <alignment horizontal="left" wrapText="1"/>
    </xf>
    <xf numFmtId="0" fontId="36" fillId="0" borderId="2" xfId="0" applyFont="1" applyFill="1" applyBorder="1" applyAlignment="1">
      <alignment horizontal="center" vertical="center" wrapText="1"/>
    </xf>
    <xf numFmtId="3" fontId="3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27" fillId="0" borderId="2" xfId="104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5" fillId="0" borderId="0" xfId="0" applyFont="1" applyFill="1"/>
    <xf numFmtId="4" fontId="45" fillId="0" borderId="2" xfId="1" applyNumberFormat="1" applyFont="1" applyFill="1" applyBorder="1" applyAlignment="1">
      <alignment horizontal="center" vertical="center" wrapText="1"/>
    </xf>
    <xf numFmtId="0" fontId="45" fillId="0" borderId="2" xfId="121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/>
    <xf numFmtId="0" fontId="47" fillId="0" borderId="10" xfId="0" applyFont="1" applyFill="1" applyBorder="1" applyAlignment="1">
      <alignment vertical="center"/>
    </xf>
    <xf numFmtId="0" fontId="48" fillId="0" borderId="10" xfId="0" applyNumberFormat="1" applyFont="1" applyFill="1" applyBorder="1" applyAlignment="1">
      <alignment vertical="center" wrapText="1"/>
    </xf>
    <xf numFmtId="0" fontId="47" fillId="0" borderId="2" xfId="0" applyFont="1" applyFill="1" applyBorder="1" applyAlignment="1">
      <alignment vertical="top" wrapText="1"/>
    </xf>
    <xf numFmtId="4" fontId="47" fillId="0" borderId="2" xfId="0" applyNumberFormat="1" applyFont="1" applyFill="1" applyBorder="1" applyAlignment="1">
      <alignment horizontal="center" vertical="center" wrapText="1"/>
    </xf>
    <xf numFmtId="4" fontId="45" fillId="0" borderId="2" xfId="0" applyNumberFormat="1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center" vertical="center"/>
    </xf>
    <xf numFmtId="0" fontId="45" fillId="0" borderId="10" xfId="0" applyFont="1" applyFill="1" applyBorder="1" applyAlignment="1">
      <alignment vertical="center"/>
    </xf>
    <xf numFmtId="0" fontId="49" fillId="0" borderId="10" xfId="121" applyNumberFormat="1" applyFont="1" applyFill="1" applyBorder="1" applyAlignment="1">
      <alignment vertical="center" wrapText="1"/>
    </xf>
    <xf numFmtId="0" fontId="47" fillId="0" borderId="2" xfId="121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vertical="center"/>
    </xf>
    <xf numFmtId="0" fontId="49" fillId="0" borderId="4" xfId="121" applyNumberFormat="1" applyFont="1" applyFill="1" applyBorder="1" applyAlignment="1">
      <alignment vertical="center" wrapText="1"/>
    </xf>
    <xf numFmtId="0" fontId="50" fillId="0" borderId="0" xfId="0" applyFont="1" applyFill="1"/>
    <xf numFmtId="0" fontId="48" fillId="0" borderId="10" xfId="121" applyNumberFormat="1" applyFont="1" applyFill="1" applyBorder="1" applyAlignment="1">
      <alignment vertical="center" wrapText="1"/>
    </xf>
    <xf numFmtId="0" fontId="51" fillId="0" borderId="0" xfId="0" applyFont="1" applyFill="1"/>
    <xf numFmtId="0" fontId="48" fillId="0" borderId="4" xfId="121" applyNumberFormat="1" applyFont="1" applyFill="1" applyBorder="1" applyAlignment="1">
      <alignment vertical="center" wrapText="1"/>
    </xf>
    <xf numFmtId="0" fontId="48" fillId="0" borderId="10" xfId="121" applyNumberFormat="1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8" fillId="0" borderId="4" xfId="121" applyNumberFormat="1" applyFont="1" applyFill="1" applyBorder="1" applyAlignment="1">
      <alignment vertical="top" wrapText="1"/>
    </xf>
    <xf numFmtId="0" fontId="47" fillId="0" borderId="2" xfId="0" applyNumberFormat="1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" vertical="center"/>
    </xf>
    <xf numFmtId="0" fontId="47" fillId="0" borderId="2" xfId="101" applyFont="1" applyFill="1" applyBorder="1" applyAlignment="1">
      <alignment horizontal="left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vertical="top" wrapText="1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wrapText="1"/>
    </xf>
    <xf numFmtId="4" fontId="46" fillId="0" borderId="2" xfId="0" applyNumberFormat="1" applyFont="1" applyFill="1" applyBorder="1" applyAlignment="1">
      <alignment horizontal="left" vertical="top"/>
    </xf>
    <xf numFmtId="4" fontId="46" fillId="0" borderId="2" xfId="0" applyNumberFormat="1" applyFont="1" applyFill="1" applyBorder="1" applyAlignment="1">
      <alignment horizontal="left" vertical="center"/>
    </xf>
    <xf numFmtId="0" fontId="53" fillId="0" borderId="2" xfId="0" applyFont="1" applyFill="1" applyBorder="1" applyAlignment="1">
      <alignment vertical="center" wrapText="1"/>
    </xf>
    <xf numFmtId="0" fontId="47" fillId="0" borderId="4" xfId="0" applyFont="1" applyFill="1" applyBorder="1" applyAlignment="1">
      <alignment horizontal="left" vertical="top" wrapText="1"/>
    </xf>
    <xf numFmtId="0" fontId="45" fillId="0" borderId="2" xfId="0" applyFont="1" applyFill="1" applyBorder="1" applyAlignment="1">
      <alignment horizontal="left" wrapText="1"/>
    </xf>
    <xf numFmtId="0" fontId="50" fillId="0" borderId="0" xfId="0" applyFont="1" applyFill="1" applyAlignment="1">
      <alignment horizontal="center" vertical="center"/>
    </xf>
    <xf numFmtId="4" fontId="50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vertical="top" wrapText="1"/>
    </xf>
    <xf numFmtId="0" fontId="47" fillId="0" borderId="2" xfId="0" applyFont="1" applyFill="1" applyBorder="1" applyAlignment="1">
      <alignment horizontal="left" wrapText="1"/>
    </xf>
    <xf numFmtId="0" fontId="45" fillId="0" borderId="15" xfId="0" applyFont="1" applyFill="1" applyBorder="1" applyAlignment="1">
      <alignment vertical="center"/>
    </xf>
    <xf numFmtId="0" fontId="47" fillId="0" borderId="9" xfId="0" applyFont="1" applyFill="1" applyBorder="1" applyAlignment="1">
      <alignment horizontal="left" vertical="top" wrapText="1"/>
    </xf>
    <xf numFmtId="4" fontId="45" fillId="0" borderId="2" xfId="0" applyNumberFormat="1" applyFont="1" applyFill="1" applyBorder="1" applyAlignment="1">
      <alignment horizontal="left" vertical="center" wrapText="1"/>
    </xf>
    <xf numFmtId="3" fontId="47" fillId="0" borderId="2" xfId="0" applyNumberFormat="1" applyFont="1" applyFill="1" applyBorder="1" applyAlignment="1">
      <alignment horizontal="left" vertical="center" wrapText="1"/>
    </xf>
    <xf numFmtId="4" fontId="46" fillId="0" borderId="2" xfId="0" applyNumberFormat="1" applyFont="1" applyFill="1" applyBorder="1"/>
    <xf numFmtId="0" fontId="45" fillId="0" borderId="2" xfId="0" applyFont="1" applyFill="1" applyBorder="1"/>
    <xf numFmtId="4" fontId="36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vertical="center"/>
    </xf>
    <xf numFmtId="0" fontId="48" fillId="0" borderId="5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vertical="center"/>
    </xf>
    <xf numFmtId="0" fontId="48" fillId="0" borderId="5" xfId="121" applyNumberFormat="1" applyFont="1" applyFill="1" applyBorder="1" applyAlignment="1">
      <alignment vertical="center" wrapText="1"/>
    </xf>
    <xf numFmtId="0" fontId="48" fillId="0" borderId="2" xfId="121" applyFont="1" applyFill="1" applyBorder="1" applyAlignment="1">
      <alignment horizontal="left" vertical="center" wrapText="1"/>
    </xf>
    <xf numFmtId="0" fontId="48" fillId="0" borderId="5" xfId="121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left" wrapText="1"/>
    </xf>
    <xf numFmtId="0" fontId="54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5" fillId="0" borderId="0" xfId="0" applyNumberFormat="1" applyFont="1" applyFill="1"/>
    <xf numFmtId="2" fontId="50" fillId="0" borderId="0" xfId="0" applyNumberFormat="1" applyFont="1" applyFill="1"/>
    <xf numFmtId="0" fontId="55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6" fillId="0" borderId="0" xfId="0" applyNumberFormat="1" applyFont="1" applyFill="1"/>
    <xf numFmtId="0" fontId="14" fillId="0" borderId="2" xfId="0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9" fillId="0" borderId="0" xfId="0" applyFont="1" applyFill="1" applyAlignment="1">
      <alignment horizontal="center" wrapText="1"/>
    </xf>
    <xf numFmtId="49" fontId="45" fillId="0" borderId="2" xfId="0" applyNumberFormat="1" applyFont="1" applyFill="1" applyBorder="1" applyAlignment="1">
      <alignment horizontal="center" vertical="center"/>
    </xf>
    <xf numFmtId="2" fontId="45" fillId="0" borderId="2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" fontId="45" fillId="0" borderId="2" xfId="0" applyNumberFormat="1" applyFont="1" applyFill="1" applyBorder="1" applyAlignment="1">
      <alignment horizontal="center" vertical="center"/>
    </xf>
    <xf numFmtId="0" fontId="13" fillId="0" borderId="2" xfId="12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center" wrapText="1"/>
    </xf>
    <xf numFmtId="0" fontId="55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0" xfId="98" applyFont="1" applyFill="1" applyAlignment="1">
      <alignment vertical="center"/>
    </xf>
    <xf numFmtId="0" fontId="55" fillId="0" borderId="0" xfId="0" applyFont="1" applyFill="1"/>
    <xf numFmtId="0" fontId="40" fillId="0" borderId="0" xfId="121" applyFont="1" applyFill="1" applyBorder="1" applyAlignment="1">
      <alignment horizontal="center" vertical="top" wrapText="1"/>
    </xf>
    <xf numFmtId="0" fontId="58" fillId="0" borderId="0" xfId="11" applyFont="1" applyFill="1" applyAlignment="1">
      <alignment horizontal="center" vertical="center"/>
    </xf>
    <xf numFmtId="0" fontId="59" fillId="0" borderId="0" xfId="11" applyFont="1" applyFill="1" applyAlignment="1">
      <alignment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4" fillId="0" borderId="2" xfId="120" applyFont="1" applyFill="1" applyBorder="1" applyAlignment="1">
      <alignment horizontal="center" vertical="center" wrapText="1"/>
    </xf>
    <xf numFmtId="0" fontId="24" fillId="0" borderId="2" xfId="124" applyFont="1" applyFill="1" applyBorder="1" applyAlignment="1">
      <alignment horizontal="center" vertical="center" wrapText="1"/>
    </xf>
    <xf numFmtId="0" fontId="13" fillId="0" borderId="2" xfId="124" applyFont="1" applyFill="1" applyBorder="1" applyAlignment="1">
      <alignment horizontal="center" vertical="center" wrapText="1"/>
    </xf>
    <xf numFmtId="0" fontId="13" fillId="0" borderId="2" xfId="120" applyFont="1" applyFill="1" applyBorder="1" applyAlignment="1">
      <alignment horizontal="center" vertical="center" wrapText="1"/>
    </xf>
    <xf numFmtId="17" fontId="13" fillId="0" borderId="2" xfId="120" applyNumberFormat="1" applyFont="1" applyFill="1" applyBorder="1" applyAlignment="1">
      <alignment horizontal="center" vertical="center" wrapText="1"/>
    </xf>
    <xf numFmtId="0" fontId="25" fillId="0" borderId="3" xfId="120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4" fontId="25" fillId="0" borderId="2" xfId="1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4" fontId="24" fillId="0" borderId="2" xfId="121" applyNumberFormat="1" applyFont="1" applyFill="1" applyBorder="1" applyAlignment="1">
      <alignment horizontal="center" vertical="center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36" fillId="0" borderId="0" xfId="103" applyFont="1" applyFill="1" applyAlignment="1">
      <alignment horizontal="right" vertical="center" wrapText="1"/>
    </xf>
    <xf numFmtId="0" fontId="61" fillId="0" borderId="0" xfId="98" applyFont="1" applyFill="1" applyAlignment="1">
      <alignment vertical="center" wrapText="1"/>
    </xf>
    <xf numFmtId="0" fontId="61" fillId="0" borderId="0" xfId="98" applyFont="1" applyFill="1" applyAlignment="1">
      <alignment horizontal="right" vertical="center" wrapText="1"/>
    </xf>
    <xf numFmtId="0" fontId="36" fillId="0" borderId="0" xfId="103" applyFont="1" applyFill="1" applyAlignment="1">
      <alignment vertical="center"/>
    </xf>
    <xf numFmtId="0" fontId="36" fillId="0" borderId="0" xfId="103" applyFont="1" applyFill="1" applyAlignment="1">
      <alignment vertical="center" wrapText="1"/>
    </xf>
    <xf numFmtId="0" fontId="24" fillId="0" borderId="0" xfId="121" applyFont="1" applyFill="1"/>
    <xf numFmtId="0" fontId="24" fillId="0" borderId="0" xfId="121" applyFont="1" applyFill="1" applyAlignment="1">
      <alignment horizontal="center" vertical="center"/>
    </xf>
    <xf numFmtId="0" fontId="62" fillId="0" borderId="0" xfId="11" applyFont="1" applyFill="1" applyAlignment="1">
      <alignment horizontal="center" vertical="center"/>
    </xf>
    <xf numFmtId="0" fontId="63" fillId="0" borderId="0" xfId="11" applyFont="1" applyFill="1" applyAlignment="1">
      <alignment vertical="center" wrapText="1"/>
    </xf>
    <xf numFmtId="0" fontId="24" fillId="0" borderId="2" xfId="121" applyFont="1" applyFill="1" applyBorder="1" applyAlignment="1">
      <alignment horizontal="center" vertical="center" wrapText="1"/>
    </xf>
    <xf numFmtId="0" fontId="24" fillId="0" borderId="0" xfId="121" applyFont="1" applyFill="1" applyBorder="1" applyAlignment="1">
      <alignment horizontal="center" vertical="center" wrapText="1"/>
    </xf>
    <xf numFmtId="167" fontId="24" fillId="0" borderId="2" xfId="121" applyNumberFormat="1" applyFont="1" applyFill="1" applyBorder="1" applyAlignment="1">
      <alignment horizontal="center" vertical="center" wrapText="1"/>
    </xf>
    <xf numFmtId="0" fontId="24" fillId="0" borderId="0" xfId="121" applyFont="1" applyFill="1" applyAlignment="1">
      <alignment vertical="center"/>
    </xf>
    <xf numFmtId="0" fontId="25" fillId="0" borderId="2" xfId="121" applyFont="1" applyFill="1" applyBorder="1" applyAlignment="1">
      <alignment horizontal="center" vertical="center" wrapText="1"/>
    </xf>
    <xf numFmtId="0" fontId="64" fillId="0" borderId="3" xfId="1" applyFont="1" applyFill="1" applyBorder="1" applyAlignment="1">
      <alignment horizontal="center" vertical="center" wrapText="1"/>
    </xf>
    <xf numFmtId="0" fontId="64" fillId="0" borderId="2" xfId="1" applyFont="1" applyFill="1" applyBorder="1" applyAlignment="1">
      <alignment horizontal="center" vertical="center" wrapText="1"/>
    </xf>
    <xf numFmtId="0" fontId="64" fillId="0" borderId="2" xfId="12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 wrapText="1"/>
    </xf>
    <xf numFmtId="0" fontId="13" fillId="0" borderId="2" xfId="121" applyNumberFormat="1" applyFont="1" applyFill="1" applyBorder="1" applyAlignment="1">
      <alignment horizontal="center" vertical="center" wrapText="1"/>
    </xf>
    <xf numFmtId="165" fontId="24" fillId="0" borderId="2" xfId="121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2" xfId="1" applyNumberFormat="1" applyFont="1" applyFill="1" applyBorder="1" applyAlignment="1">
      <alignment horizontal="center" vertical="center" wrapText="1"/>
    </xf>
    <xf numFmtId="2" fontId="24" fillId="0" borderId="2" xfId="121" applyNumberFormat="1" applyFont="1" applyFill="1" applyBorder="1" applyAlignment="1">
      <alignment horizontal="center" vertical="center"/>
    </xf>
    <xf numFmtId="4" fontId="24" fillId="0" borderId="0" xfId="121" applyNumberFormat="1" applyFont="1" applyFill="1"/>
    <xf numFmtId="0" fontId="13" fillId="0" borderId="0" xfId="98" applyFont="1" applyFill="1"/>
    <xf numFmtId="3" fontId="13" fillId="0" borderId="0" xfId="98" applyNumberFormat="1" applyFont="1" applyFill="1" applyAlignment="1">
      <alignment horizontal="right"/>
    </xf>
    <xf numFmtId="3" fontId="13" fillId="0" borderId="0" xfId="2" applyNumberFormat="1" applyFont="1" applyFill="1" applyAlignment="1">
      <alignment horizontal="right" vertical="center"/>
    </xf>
    <xf numFmtId="9" fontId="65" fillId="0" borderId="0" xfId="0" applyNumberFormat="1" applyFont="1" applyFill="1" applyAlignment="1">
      <alignment horizontal="center"/>
    </xf>
    <xf numFmtId="3" fontId="24" fillId="0" borderId="0" xfId="0" applyNumberFormat="1" applyFont="1" applyFill="1" applyAlignment="1">
      <alignment horizontal="right"/>
    </xf>
    <xf numFmtId="3" fontId="13" fillId="0" borderId="0" xfId="19" applyNumberFormat="1" applyFont="1" applyFill="1" applyAlignment="1">
      <alignment horizontal="right"/>
    </xf>
    <xf numFmtId="0" fontId="40" fillId="0" borderId="0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horizontal="center" vertical="center" wrapText="1"/>
    </xf>
    <xf numFmtId="3" fontId="40" fillId="0" borderId="0" xfId="0" applyNumberFormat="1" applyFont="1" applyFill="1" applyBorder="1" applyAlignment="1">
      <alignment horizontal="right" vertical="top" wrapText="1"/>
    </xf>
    <xf numFmtId="0" fontId="25" fillId="0" borderId="2" xfId="125" applyFont="1" applyFill="1" applyBorder="1" applyAlignment="1">
      <alignment horizontal="center" vertical="center" wrapText="1"/>
    </xf>
    <xf numFmtId="3" fontId="25" fillId="0" borderId="2" xfId="125" applyNumberFormat="1" applyFont="1" applyFill="1" applyBorder="1" applyAlignment="1">
      <alignment horizontal="center" vertical="center" wrapText="1"/>
    </xf>
    <xf numFmtId="0" fontId="13" fillId="0" borderId="2" xfId="125" applyFont="1" applyFill="1" applyBorder="1" applyAlignment="1">
      <alignment horizontal="center" vertical="center"/>
    </xf>
    <xf numFmtId="0" fontId="13" fillId="0" borderId="2" xfId="125" applyFont="1" applyFill="1" applyBorder="1" applyAlignment="1">
      <alignment horizontal="left" vertical="center"/>
    </xf>
    <xf numFmtId="4" fontId="13" fillId="0" borderId="2" xfId="125" applyNumberFormat="1" applyFont="1" applyFill="1" applyBorder="1" applyAlignment="1">
      <alignment horizontal="center" vertical="center"/>
    </xf>
    <xf numFmtId="2" fontId="13" fillId="0" borderId="2" xfId="125" applyNumberFormat="1" applyFont="1" applyFill="1" applyBorder="1" applyAlignment="1">
      <alignment horizontal="center" vertical="center"/>
    </xf>
    <xf numFmtId="3" fontId="13" fillId="0" borderId="2" xfId="125" applyNumberFormat="1" applyFont="1" applyFill="1" applyBorder="1" applyAlignment="1">
      <alignment horizontal="center" vertical="center"/>
    </xf>
    <xf numFmtId="16" fontId="13" fillId="0" borderId="2" xfId="125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55" fillId="0" borderId="2" xfId="0" applyFont="1" applyFill="1" applyBorder="1"/>
    <xf numFmtId="0" fontId="55" fillId="0" borderId="0" xfId="0" applyFont="1" applyFill="1" applyAlignment="1">
      <alignment horizontal="center" vertical="center"/>
    </xf>
    <xf numFmtId="3" fontId="55" fillId="0" borderId="0" xfId="0" applyNumberFormat="1" applyFont="1" applyFill="1" applyAlignment="1">
      <alignment horizontal="right"/>
    </xf>
    <xf numFmtId="0" fontId="24" fillId="0" borderId="0" xfId="0" applyFont="1" applyFill="1" applyAlignment="1">
      <alignment horizontal="left" vertical="center"/>
    </xf>
    <xf numFmtId="0" fontId="13" fillId="0" borderId="0" xfId="98" applyFont="1" applyFill="1" applyAlignment="1">
      <alignment vertical="center"/>
    </xf>
    <xf numFmtId="0" fontId="13" fillId="0" borderId="0" xfId="98" applyFont="1" applyFill="1" applyAlignment="1">
      <alignment horizontal="center" vertical="center"/>
    </xf>
    <xf numFmtId="3" fontId="13" fillId="0" borderId="0" xfId="98" applyNumberFormat="1" applyFont="1" applyFill="1" applyAlignment="1">
      <alignment horizontal="right" vertical="center"/>
    </xf>
    <xf numFmtId="3" fontId="13" fillId="0" borderId="0" xfId="19" applyNumberFormat="1" applyFont="1" applyFill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0" fontId="25" fillId="0" borderId="2" xfId="125" applyFont="1" applyFill="1" applyBorder="1" applyAlignment="1">
      <alignment horizontal="center" vertical="center"/>
    </xf>
    <xf numFmtId="0" fontId="13" fillId="0" borderId="2" xfId="125" applyFont="1" applyFill="1" applyBorder="1" applyAlignment="1">
      <alignment horizontal="left" vertical="center" wrapText="1"/>
    </xf>
    <xf numFmtId="43" fontId="13" fillId="0" borderId="2" xfId="122" applyFont="1" applyFill="1" applyBorder="1" applyAlignment="1">
      <alignment vertical="center" wrapText="1"/>
    </xf>
    <xf numFmtId="169" fontId="13" fillId="0" borderId="2" xfId="125" applyNumberFormat="1" applyFont="1" applyFill="1" applyBorder="1" applyAlignment="1">
      <alignment horizontal="center" vertical="center"/>
    </xf>
    <xf numFmtId="169" fontId="55" fillId="0" borderId="0" xfId="0" applyNumberFormat="1" applyFont="1" applyFill="1"/>
    <xf numFmtId="0" fontId="54" fillId="0" borderId="2" xfId="0" applyFont="1" applyFill="1" applyBorder="1" applyAlignment="1">
      <alignment horizontal="left" vertical="center" wrapText="1"/>
    </xf>
    <xf numFmtId="169" fontId="54" fillId="0" borderId="2" xfId="0" applyNumberFormat="1" applyFont="1" applyFill="1" applyBorder="1" applyAlignment="1">
      <alignment horizontal="center" vertical="center" wrapText="1"/>
    </xf>
    <xf numFmtId="0" fontId="67" fillId="0" borderId="2" xfId="0" applyFont="1" applyFill="1" applyBorder="1" applyAlignment="1">
      <alignment horizontal="center" vertical="center" wrapText="1"/>
    </xf>
    <xf numFmtId="169" fontId="16" fillId="0" borderId="2" xfId="0" applyNumberFormat="1" applyFont="1" applyFill="1" applyBorder="1" applyAlignment="1">
      <alignment horizontal="center" vertical="center"/>
    </xf>
    <xf numFmtId="0" fontId="42" fillId="0" borderId="0" xfId="0" applyFont="1" applyFill="1"/>
    <xf numFmtId="0" fontId="13" fillId="0" borderId="2" xfId="125" applyFont="1" applyFill="1" applyBorder="1" applyAlignment="1">
      <alignment horizontal="center" vertical="center" wrapText="1"/>
    </xf>
    <xf numFmtId="43" fontId="13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/>
    </xf>
    <xf numFmtId="169" fontId="4" fillId="0" borderId="0" xfId="0" applyNumberFormat="1" applyFont="1" applyFill="1"/>
    <xf numFmtId="3" fontId="16" fillId="0" borderId="2" xfId="0" applyNumberFormat="1" applyFont="1" applyFill="1" applyBorder="1" applyAlignment="1">
      <alignment horizontal="center" vertical="center"/>
    </xf>
    <xf numFmtId="0" fontId="13" fillId="0" borderId="0" xfId="125" applyFont="1" applyFill="1" applyBorder="1" applyAlignment="1">
      <alignment horizontal="left" vertical="center"/>
    </xf>
    <xf numFmtId="0" fontId="13" fillId="0" borderId="0" xfId="125" applyFont="1" applyFill="1" applyBorder="1" applyAlignment="1">
      <alignment horizontal="left" vertical="center" wrapText="1"/>
    </xf>
    <xf numFmtId="0" fontId="13" fillId="0" borderId="0" xfId="125" applyFont="1" applyFill="1" applyBorder="1" applyAlignment="1">
      <alignment horizontal="center" vertical="center" wrapText="1"/>
    </xf>
    <xf numFmtId="169" fontId="13" fillId="0" borderId="0" xfId="125" applyNumberFormat="1" applyFont="1" applyFill="1" applyBorder="1" applyAlignment="1">
      <alignment horizontal="center" vertical="center"/>
    </xf>
    <xf numFmtId="0" fontId="68" fillId="0" borderId="0" xfId="125" applyFont="1" applyFill="1" applyBorder="1" applyAlignment="1">
      <alignment horizontal="left" vertical="center"/>
    </xf>
    <xf numFmtId="169" fontId="13" fillId="0" borderId="0" xfId="125" applyNumberFormat="1" applyFont="1" applyFill="1" applyBorder="1" applyAlignment="1">
      <alignment horizontal="right" vertical="center"/>
    </xf>
    <xf numFmtId="3" fontId="55" fillId="0" borderId="0" xfId="0" applyNumberFormat="1" applyFont="1" applyFill="1" applyAlignment="1">
      <alignment horizontal="right" vertical="center"/>
    </xf>
    <xf numFmtId="169" fontId="13" fillId="0" borderId="2" xfId="125" applyNumberFormat="1" applyFont="1" applyFill="1" applyBorder="1" applyAlignment="1">
      <alignment horizontal="center" vertical="center" wrapText="1"/>
    </xf>
    <xf numFmtId="4" fontId="13" fillId="0" borderId="2" xfId="125" applyNumberFormat="1" applyFont="1" applyFill="1" applyBorder="1" applyAlignment="1">
      <alignment horizontal="center" vertical="center" wrapText="1"/>
    </xf>
    <xf numFmtId="0" fontId="25" fillId="0" borderId="0" xfId="98" applyFont="1" applyFill="1"/>
    <xf numFmtId="0" fontId="60" fillId="0" borderId="0" xfId="0" applyFont="1" applyFill="1"/>
    <xf numFmtId="0" fontId="13" fillId="0" borderId="0" xfId="125" applyFont="1" applyFill="1" applyBorder="1" applyAlignment="1">
      <alignment horizontal="center" vertical="center"/>
    </xf>
    <xf numFmtId="169" fontId="25" fillId="0" borderId="0" xfId="125" applyNumberFormat="1" applyFont="1" applyFill="1" applyBorder="1" applyAlignment="1">
      <alignment horizontal="center" vertical="center"/>
    </xf>
    <xf numFmtId="3" fontId="13" fillId="0" borderId="0" xfId="125" applyNumberFormat="1" applyFont="1" applyFill="1" applyBorder="1" applyAlignment="1">
      <alignment horizontal="right" vertical="center"/>
    </xf>
    <xf numFmtId="0" fontId="55" fillId="0" borderId="0" xfId="0" applyFont="1" applyFill="1" applyBorder="1"/>
    <xf numFmtId="0" fontId="13" fillId="0" borderId="2" xfId="125" applyFont="1" applyFill="1" applyBorder="1" applyAlignment="1">
      <alignment vertical="center"/>
    </xf>
    <xf numFmtId="0" fontId="55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horizontal="center" vertical="center" wrapText="1"/>
    </xf>
    <xf numFmtId="3" fontId="55" fillId="0" borderId="2" xfId="0" applyNumberFormat="1" applyFont="1" applyFill="1" applyBorder="1" applyAlignment="1">
      <alignment horizontal="right" vertical="center"/>
    </xf>
    <xf numFmtId="0" fontId="54" fillId="0" borderId="0" xfId="0" applyFont="1" applyFill="1" applyBorder="1" applyAlignment="1">
      <alignment horizontal="left" vertical="center" wrapText="1"/>
    </xf>
    <xf numFmtId="0" fontId="54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 vertical="center"/>
    </xf>
    <xf numFmtId="0" fontId="55" fillId="0" borderId="0" xfId="0" applyFont="1" applyFill="1" applyBorder="1" applyAlignment="1">
      <alignment horizontal="left" vertical="center" wrapText="1"/>
    </xf>
    <xf numFmtId="0" fontId="55" fillId="0" borderId="0" xfId="0" applyFont="1" applyFill="1" applyBorder="1" applyAlignment="1">
      <alignment horizontal="center" vertical="center" wrapText="1"/>
    </xf>
    <xf numFmtId="0" fontId="55" fillId="0" borderId="0" xfId="0" applyFont="1" applyFill="1" applyAlignment="1">
      <alignment vertical="center" wrapText="1"/>
    </xf>
    <xf numFmtId="0" fontId="55" fillId="0" borderId="0" xfId="0" applyFont="1" applyFill="1" applyAlignment="1">
      <alignment horizontal="center" vertical="center" wrapText="1"/>
    </xf>
    <xf numFmtId="9" fontId="40" fillId="0" borderId="0" xfId="0" applyNumberFormat="1" applyFont="1" applyFill="1" applyAlignment="1">
      <alignment horizontal="center"/>
    </xf>
    <xf numFmtId="0" fontId="13" fillId="0" borderId="0" xfId="19" applyFont="1" applyFill="1"/>
    <xf numFmtId="0" fontId="13" fillId="0" borderId="0" xfId="19" applyFont="1" applyFill="1" applyAlignment="1">
      <alignment horizontal="right"/>
    </xf>
    <xf numFmtId="3" fontId="66" fillId="0" borderId="2" xfId="103" applyNumberFormat="1" applyFont="1" applyFill="1" applyBorder="1" applyAlignment="1">
      <alignment horizontal="center" vertical="center" wrapText="1"/>
    </xf>
    <xf numFmtId="3" fontId="13" fillId="0" borderId="2" xfId="125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2" xfId="0" applyFont="1" applyFill="1" applyBorder="1"/>
    <xf numFmtId="0" fontId="66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69" fillId="0" borderId="0" xfId="0" applyFont="1" applyFill="1"/>
    <xf numFmtId="0" fontId="40" fillId="0" borderId="2" xfId="125" applyFont="1" applyFill="1" applyBorder="1" applyAlignment="1">
      <alignment horizontal="center" vertical="center" wrapText="1"/>
    </xf>
    <xf numFmtId="0" fontId="20" fillId="0" borderId="2" xfId="98" applyFont="1" applyFill="1" applyBorder="1"/>
    <xf numFmtId="0" fontId="20" fillId="0" borderId="2" xfId="125" applyFont="1" applyFill="1" applyBorder="1" applyAlignment="1">
      <alignment horizontal="left" vertical="center" wrapText="1"/>
    </xf>
    <xf numFmtId="3" fontId="69" fillId="0" borderId="2" xfId="0" applyNumberFormat="1" applyFont="1" applyFill="1" applyBorder="1" applyAlignment="1">
      <alignment horizontal="center" vertical="center"/>
    </xf>
    <xf numFmtId="0" fontId="20" fillId="0" borderId="2" xfId="125" applyFont="1" applyFill="1" applyBorder="1" applyAlignment="1">
      <alignment horizontal="center" vertical="center" wrapText="1"/>
    </xf>
    <xf numFmtId="0" fontId="70" fillId="0" borderId="2" xfId="0" applyFont="1" applyFill="1" applyBorder="1" applyAlignment="1">
      <alignment horizontal="center" vertical="center" wrapText="1"/>
    </xf>
    <xf numFmtId="0" fontId="71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3" fontId="42" fillId="0" borderId="2" xfId="0" applyNumberFormat="1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left" wrapText="1"/>
    </xf>
    <xf numFmtId="0" fontId="20" fillId="0" borderId="2" xfId="125" applyFont="1" applyFill="1" applyBorder="1" applyAlignment="1">
      <alignment horizontal="left" vertical="center"/>
    </xf>
    <xf numFmtId="3" fontId="20" fillId="0" borderId="2" xfId="125" applyNumberFormat="1" applyFont="1" applyFill="1" applyBorder="1" applyAlignment="1">
      <alignment horizontal="center" vertical="center"/>
    </xf>
    <xf numFmtId="0" fontId="71" fillId="0" borderId="2" xfId="0" applyFont="1" applyFill="1" applyBorder="1" applyAlignment="1">
      <alignment horizontal="left"/>
    </xf>
    <xf numFmtId="0" fontId="72" fillId="0" borderId="2" xfId="0" applyFont="1" applyFill="1" applyBorder="1" applyAlignment="1">
      <alignment wrapText="1"/>
    </xf>
    <xf numFmtId="0" fontId="69" fillId="0" borderId="2" xfId="0" applyFont="1" applyFill="1" applyBorder="1" applyAlignment="1">
      <alignment horizontal="left"/>
    </xf>
    <xf numFmtId="0" fontId="69" fillId="0" borderId="2" xfId="0" applyFont="1" applyFill="1" applyBorder="1" applyAlignment="1">
      <alignment wrapText="1"/>
    </xf>
    <xf numFmtId="0" fontId="69" fillId="0" borderId="0" xfId="0" applyFont="1" applyFill="1" applyAlignment="1">
      <alignment wrapText="1"/>
    </xf>
    <xf numFmtId="0" fontId="55" fillId="0" borderId="0" xfId="0" applyFont="1" applyFill="1" applyAlignment="1">
      <alignment vertical="center"/>
    </xf>
    <xf numFmtId="3" fontId="13" fillId="0" borderId="0" xfId="2" applyNumberFormat="1" applyFont="1" applyFill="1" applyAlignment="1">
      <alignment horizontal="center" vertical="center"/>
    </xf>
    <xf numFmtId="9" fontId="65" fillId="0" borderId="0" xfId="0" applyNumberFormat="1" applyFont="1" applyFill="1" applyAlignment="1">
      <alignment horizontal="center" vertical="center"/>
    </xf>
    <xf numFmtId="3" fontId="13" fillId="0" borderId="0" xfId="98" applyNumberFormat="1" applyFont="1" applyFill="1" applyAlignment="1">
      <alignment horizontal="center" vertical="center"/>
    </xf>
    <xf numFmtId="0" fontId="13" fillId="0" borderId="0" xfId="103" applyFont="1" applyFill="1" applyAlignment="1">
      <alignment horizontal="center" vertical="center" wrapText="1"/>
    </xf>
    <xf numFmtId="0" fontId="13" fillId="0" borderId="0" xfId="19" applyFont="1" applyFill="1" applyAlignment="1">
      <alignment horizontal="center" vertical="center"/>
    </xf>
    <xf numFmtId="0" fontId="59" fillId="0" borderId="0" xfId="11" applyFont="1" applyFill="1" applyAlignment="1">
      <alignment horizontal="center" vertical="center" wrapText="1"/>
    </xf>
    <xf numFmtId="0" fontId="28" fillId="0" borderId="0" xfId="11" applyFont="1" applyFill="1" applyAlignment="1">
      <alignment horizontal="center" vertical="center"/>
    </xf>
    <xf numFmtId="14" fontId="26" fillId="0" borderId="0" xfId="2" applyNumberFormat="1" applyFont="1" applyFill="1" applyAlignment="1">
      <alignment horizontal="right" vertical="center"/>
    </xf>
    <xf numFmtId="49" fontId="4" fillId="0" borderId="2" xfId="106" applyNumberFormat="1" applyFont="1" applyFill="1" applyBorder="1" applyAlignment="1">
      <alignment horizontal="center" vertical="center" wrapText="1"/>
    </xf>
    <xf numFmtId="171" fontId="4" fillId="0" borderId="2" xfId="106" applyNumberFormat="1" applyFont="1" applyFill="1" applyBorder="1" applyAlignment="1">
      <alignment horizontal="center" vertical="center" wrapText="1"/>
    </xf>
    <xf numFmtId="171" fontId="4" fillId="0" borderId="18" xfId="106" applyNumberFormat="1" applyFont="1" applyFill="1" applyBorder="1" applyAlignment="1">
      <alignment horizontal="center" vertical="center" wrapText="1"/>
    </xf>
    <xf numFmtId="0" fontId="42" fillId="0" borderId="7" xfId="0" applyFont="1" applyFill="1" applyBorder="1" applyAlignment="1">
      <alignment horizontal="left" vertical="center" wrapText="1"/>
    </xf>
    <xf numFmtId="0" fontId="73" fillId="0" borderId="2" xfId="11" applyFont="1" applyFill="1" applyBorder="1" applyAlignment="1">
      <alignment horizontal="center" vertical="center" wrapText="1"/>
    </xf>
    <xf numFmtId="43" fontId="27" fillId="0" borderId="2" xfId="122" applyFont="1" applyFill="1" applyBorder="1" applyAlignment="1">
      <alignment horizontal="center" vertical="center"/>
    </xf>
    <xf numFmtId="0" fontId="13" fillId="0" borderId="2" xfId="11" applyFont="1" applyFill="1" applyBorder="1" applyAlignment="1">
      <alignment horizontal="center" vertical="center"/>
    </xf>
    <xf numFmtId="2" fontId="13" fillId="0" borderId="2" xfId="11" applyNumberFormat="1" applyFont="1" applyFill="1" applyBorder="1" applyAlignment="1">
      <alignment horizontal="center" vertical="center"/>
    </xf>
    <xf numFmtId="3" fontId="13" fillId="0" borderId="2" xfId="11" applyNumberFormat="1" applyFont="1" applyFill="1" applyBorder="1" applyAlignment="1">
      <alignment horizontal="center" vertical="center"/>
    </xf>
    <xf numFmtId="3" fontId="13" fillId="0" borderId="18" xfId="11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vertical="center"/>
    </xf>
    <xf numFmtId="1" fontId="55" fillId="0" borderId="0" xfId="0" applyNumberFormat="1" applyFont="1" applyFill="1" applyAlignment="1">
      <alignment vertical="center"/>
    </xf>
    <xf numFmtId="0" fontId="20" fillId="0" borderId="7" xfId="0" applyFont="1" applyFill="1" applyBorder="1" applyAlignment="1">
      <alignment horizontal="left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73" fillId="0" borderId="26" xfId="11" applyFont="1" applyFill="1" applyBorder="1" applyAlignment="1">
      <alignment horizontal="center" vertical="center" wrapText="1"/>
    </xf>
    <xf numFmtId="43" fontId="27" fillId="0" borderId="26" xfId="122" applyFont="1" applyFill="1" applyBorder="1" applyAlignment="1">
      <alignment horizontal="center" vertical="center"/>
    </xf>
    <xf numFmtId="0" fontId="13" fillId="0" borderId="26" xfId="11" applyFont="1" applyFill="1" applyBorder="1" applyAlignment="1">
      <alignment horizontal="center" vertical="center"/>
    </xf>
    <xf numFmtId="2" fontId="13" fillId="0" borderId="26" xfId="11" applyNumberFormat="1" applyFont="1" applyFill="1" applyBorder="1" applyAlignment="1">
      <alignment horizontal="center" vertical="center"/>
    </xf>
    <xf numFmtId="3" fontId="13" fillId="0" borderId="26" xfId="11" applyNumberFormat="1" applyFont="1" applyFill="1" applyBorder="1" applyAlignment="1">
      <alignment horizontal="center" vertical="center"/>
    </xf>
    <xf numFmtId="3" fontId="13" fillId="0" borderId="27" xfId="11" applyNumberFormat="1" applyFont="1" applyFill="1" applyBorder="1" applyAlignment="1">
      <alignment horizontal="center" vertical="center"/>
    </xf>
    <xf numFmtId="0" fontId="13" fillId="0" borderId="0" xfId="11" applyFont="1" applyFill="1" applyBorder="1" applyAlignment="1">
      <alignment horizontal="center" vertical="center"/>
    </xf>
    <xf numFmtId="0" fontId="73" fillId="0" borderId="0" xfId="11" applyFont="1" applyFill="1" applyBorder="1" applyAlignment="1">
      <alignment horizontal="center" vertical="center" wrapText="1"/>
    </xf>
    <xf numFmtId="3" fontId="13" fillId="0" borderId="0" xfId="11" applyNumberFormat="1" applyFont="1" applyFill="1" applyBorder="1" applyAlignment="1">
      <alignment horizontal="center" vertical="center"/>
    </xf>
    <xf numFmtId="3" fontId="25" fillId="0" borderId="0" xfId="11" applyNumberFormat="1" applyFont="1" applyFill="1" applyBorder="1" applyAlignment="1">
      <alignment horizontal="right" vertical="center"/>
    </xf>
    <xf numFmtId="0" fontId="60" fillId="0" borderId="0" xfId="126" applyFont="1" applyFill="1" applyBorder="1" applyAlignment="1">
      <alignment horizontal="center" vertical="center" wrapText="1"/>
    </xf>
    <xf numFmtId="0" fontId="16" fillId="0" borderId="0" xfId="19" applyFont="1" applyFill="1" applyAlignment="1">
      <alignment horizontal="center" vertical="center"/>
    </xf>
    <xf numFmtId="171" fontId="16" fillId="0" borderId="28" xfId="106" applyNumberFormat="1" applyFont="1" applyFill="1" applyBorder="1" applyAlignment="1">
      <alignment horizontal="center" vertical="center" wrapText="1"/>
    </xf>
    <xf numFmtId="171" fontId="16" fillId="0" borderId="29" xfId="106" applyNumberFormat="1" applyFont="1" applyFill="1" applyBorder="1" applyAlignment="1">
      <alignment horizontal="center" vertical="center" wrapText="1"/>
    </xf>
    <xf numFmtId="171" fontId="16" fillId="0" borderId="26" xfId="106" applyNumberFormat="1" applyFont="1" applyFill="1" applyBorder="1" applyAlignment="1">
      <alignment horizontal="center" vertical="center" wrapText="1"/>
    </xf>
    <xf numFmtId="0" fontId="13" fillId="0" borderId="27" xfId="11" applyFont="1" applyFill="1" applyBorder="1" applyAlignment="1">
      <alignment horizontal="center" vertical="center"/>
    </xf>
    <xf numFmtId="0" fontId="74" fillId="0" borderId="30" xfId="11" applyFont="1" applyFill="1" applyBorder="1" applyAlignment="1">
      <alignment horizontal="center" vertical="center"/>
    </xf>
    <xf numFmtId="0" fontId="73" fillId="0" borderId="4" xfId="11" applyFont="1" applyFill="1" applyBorder="1" applyAlignment="1">
      <alignment horizontal="center" vertical="center" wrapText="1"/>
    </xf>
    <xf numFmtId="0" fontId="73" fillId="0" borderId="10" xfId="11" applyFont="1" applyFill="1" applyBorder="1" applyAlignment="1">
      <alignment horizontal="center" vertical="center" wrapText="1"/>
    </xf>
    <xf numFmtId="0" fontId="73" fillId="0" borderId="31" xfId="11" applyFont="1" applyFill="1" applyBorder="1" applyAlignment="1">
      <alignment horizontal="center" vertical="center"/>
    </xf>
    <xf numFmtId="0" fontId="13" fillId="0" borderId="31" xfId="11" applyFont="1" applyFill="1" applyBorder="1" applyAlignment="1">
      <alignment horizontal="center" vertical="center"/>
    </xf>
    <xf numFmtId="0" fontId="13" fillId="0" borderId="32" xfId="11" applyFont="1" applyFill="1" applyBorder="1" applyAlignment="1">
      <alignment horizontal="center" vertical="center"/>
    </xf>
    <xf numFmtId="0" fontId="13" fillId="0" borderId="33" xfId="11" applyFont="1" applyFill="1" applyBorder="1" applyAlignment="1">
      <alignment horizontal="center" vertical="center"/>
    </xf>
    <xf numFmtId="0" fontId="16" fillId="0" borderId="34" xfId="11" applyFont="1" applyFill="1" applyBorder="1" applyAlignment="1">
      <alignment horizontal="center" vertical="center"/>
    </xf>
    <xf numFmtId="0" fontId="13" fillId="0" borderId="28" xfId="11" applyFont="1" applyFill="1" applyBorder="1" applyAlignment="1">
      <alignment horizontal="center" vertical="center" wrapText="1"/>
    </xf>
    <xf numFmtId="0" fontId="13" fillId="0" borderId="28" xfId="11" applyFont="1" applyFill="1" applyBorder="1" applyAlignment="1">
      <alignment horizontal="center" vertical="center"/>
    </xf>
    <xf numFmtId="3" fontId="75" fillId="0" borderId="28" xfId="11" applyNumberFormat="1" applyFont="1" applyFill="1" applyBorder="1" applyAlignment="1">
      <alignment horizontal="center" vertical="center" wrapText="1"/>
    </xf>
    <xf numFmtId="0" fontId="13" fillId="0" borderId="21" xfId="11" applyFont="1" applyFill="1" applyBorder="1" applyAlignment="1">
      <alignment horizontal="center" vertical="center"/>
    </xf>
    <xf numFmtId="3" fontId="75" fillId="0" borderId="29" xfId="11" applyNumberFormat="1" applyFont="1" applyFill="1" applyBorder="1" applyAlignment="1">
      <alignment horizontal="center" vertical="center" wrapText="1"/>
    </xf>
    <xf numFmtId="0" fontId="16" fillId="0" borderId="7" xfId="11" applyFont="1" applyFill="1" applyBorder="1" applyAlignment="1">
      <alignment horizontal="center" vertical="center" wrapText="1"/>
    </xf>
    <xf numFmtId="0" fontId="4" fillId="0" borderId="2" xfId="11" applyFont="1" applyFill="1" applyBorder="1" applyAlignment="1">
      <alignment horizontal="center" vertical="center"/>
    </xf>
    <xf numFmtId="1" fontId="13" fillId="0" borderId="35" xfId="110" applyNumberFormat="1" applyFont="1" applyFill="1" applyBorder="1" applyAlignment="1">
      <alignment horizontal="center" vertical="center" wrapText="1" readingOrder="1"/>
    </xf>
    <xf numFmtId="0" fontId="13" fillId="0" borderId="3" xfId="11" applyFont="1" applyFill="1" applyBorder="1" applyAlignment="1">
      <alignment horizontal="center" vertical="center"/>
    </xf>
    <xf numFmtId="3" fontId="75" fillId="0" borderId="18" xfId="11" applyNumberFormat="1" applyFont="1" applyFill="1" applyBorder="1" applyAlignment="1">
      <alignment horizontal="center" vertical="center" wrapText="1"/>
    </xf>
    <xf numFmtId="0" fontId="16" fillId="0" borderId="25" xfId="11" applyFont="1" applyFill="1" applyBorder="1" applyAlignment="1">
      <alignment horizontal="center" vertical="center" wrapText="1"/>
    </xf>
    <xf numFmtId="0" fontId="4" fillId="0" borderId="26" xfId="11" applyFont="1" applyFill="1" applyBorder="1" applyAlignment="1">
      <alignment horizontal="center" vertical="center"/>
    </xf>
    <xf numFmtId="1" fontId="13" fillId="0" borderId="36" xfId="110" applyNumberFormat="1" applyFont="1" applyFill="1" applyBorder="1" applyAlignment="1">
      <alignment horizontal="center" vertical="center" wrapText="1" readingOrder="1"/>
    </xf>
    <xf numFmtId="0" fontId="13" fillId="0" borderId="37" xfId="11" applyFont="1" applyFill="1" applyBorder="1" applyAlignment="1">
      <alignment horizontal="center" vertical="center"/>
    </xf>
    <xf numFmtId="3" fontId="75" fillId="0" borderId="27" xfId="11" applyNumberFormat="1" applyFont="1" applyFill="1" applyBorder="1" applyAlignment="1">
      <alignment horizontal="center" vertical="center" wrapText="1"/>
    </xf>
    <xf numFmtId="0" fontId="76" fillId="0" borderId="28" xfId="11" applyFont="1" applyFill="1" applyBorder="1" applyAlignment="1">
      <alignment horizontal="center" vertical="center" wrapText="1"/>
    </xf>
    <xf numFmtId="0" fontId="4" fillId="0" borderId="28" xfId="11" applyFont="1" applyFill="1" applyBorder="1" applyAlignment="1">
      <alignment horizontal="center" vertical="center"/>
    </xf>
    <xf numFmtId="0" fontId="4" fillId="0" borderId="38" xfId="11" applyFont="1" applyFill="1" applyBorder="1" applyAlignment="1">
      <alignment horizontal="center" vertical="center"/>
    </xf>
    <xf numFmtId="0" fontId="77" fillId="0" borderId="39" xfId="110" applyFont="1" applyFill="1" applyBorder="1" applyAlignment="1">
      <alignment horizontal="center" vertical="center" wrapText="1" readingOrder="1"/>
    </xf>
    <xf numFmtId="0" fontId="16" fillId="0" borderId="8" xfId="11" applyFont="1" applyFill="1" applyBorder="1" applyAlignment="1">
      <alignment horizontal="center" vertical="center"/>
    </xf>
    <xf numFmtId="49" fontId="16" fillId="0" borderId="7" xfId="11" applyNumberFormat="1" applyFont="1" applyFill="1" applyBorder="1" applyAlignment="1">
      <alignment horizontal="center" vertical="center" wrapText="1"/>
    </xf>
    <xf numFmtId="0" fontId="76" fillId="0" borderId="26" xfId="11" applyFont="1" applyFill="1" applyBorder="1" applyAlignment="1">
      <alignment horizontal="center" vertical="center" wrapText="1"/>
    </xf>
    <xf numFmtId="3" fontId="13" fillId="0" borderId="28" xfId="11" applyNumberFormat="1" applyFont="1" applyFill="1" applyBorder="1" applyAlignment="1">
      <alignment horizontal="center" vertical="center" wrapText="1"/>
    </xf>
    <xf numFmtId="3" fontId="13" fillId="0" borderId="2" xfId="11" applyNumberFormat="1" applyFont="1" applyFill="1" applyBorder="1" applyAlignment="1">
      <alignment horizontal="center" vertical="center" wrapText="1"/>
    </xf>
    <xf numFmtId="1" fontId="13" fillId="0" borderId="40" xfId="110" applyNumberFormat="1" applyFont="1" applyFill="1" applyBorder="1" applyAlignment="1">
      <alignment horizontal="center" vertical="center" wrapText="1" readingOrder="1"/>
    </xf>
    <xf numFmtId="3" fontId="13" fillId="0" borderId="26" xfId="11" applyNumberFormat="1" applyFont="1" applyFill="1" applyBorder="1" applyAlignment="1">
      <alignment horizontal="center" vertical="center" wrapText="1"/>
    </xf>
    <xf numFmtId="0" fontId="4" fillId="0" borderId="13" xfId="11" applyFont="1" applyFill="1" applyBorder="1" applyAlignment="1">
      <alignment horizontal="center" vertical="center"/>
    </xf>
    <xf numFmtId="0" fontId="77" fillId="0" borderId="41" xfId="110" applyFont="1" applyFill="1" applyBorder="1" applyAlignment="1">
      <alignment horizontal="center" vertical="center" wrapText="1" readingOrder="1"/>
    </xf>
    <xf numFmtId="0" fontId="77" fillId="0" borderId="42" xfId="110" applyFont="1" applyFill="1" applyBorder="1" applyAlignment="1">
      <alignment horizontal="center" vertical="center" wrapText="1" readingOrder="1"/>
    </xf>
    <xf numFmtId="0" fontId="78" fillId="0" borderId="7" xfId="11" applyFont="1" applyFill="1" applyBorder="1" applyAlignment="1">
      <alignment horizontal="center" vertical="center"/>
    </xf>
    <xf numFmtId="0" fontId="13" fillId="0" borderId="8" xfId="11" applyFont="1" applyFill="1" applyBorder="1" applyAlignment="1">
      <alignment horizontal="left" vertical="center"/>
    </xf>
    <xf numFmtId="0" fontId="13" fillId="0" borderId="4" xfId="11" applyFont="1" applyFill="1" applyBorder="1" applyAlignment="1">
      <alignment horizontal="center" vertical="center"/>
    </xf>
    <xf numFmtId="4" fontId="13" fillId="0" borderId="4" xfId="125" applyNumberFormat="1" applyFont="1" applyFill="1" applyBorder="1" applyAlignment="1">
      <alignment horizontal="center" vertical="center"/>
    </xf>
    <xf numFmtId="3" fontId="13" fillId="0" borderId="4" xfId="11" applyNumberFormat="1" applyFont="1" applyFill="1" applyBorder="1" applyAlignment="1">
      <alignment horizontal="center" vertical="center" wrapText="1"/>
    </xf>
    <xf numFmtId="3" fontId="13" fillId="0" borderId="43" xfId="11" applyNumberFormat="1" applyFont="1" applyFill="1" applyBorder="1" applyAlignment="1">
      <alignment horizontal="center" vertical="center" wrapText="1"/>
    </xf>
    <xf numFmtId="0" fontId="13" fillId="0" borderId="7" xfId="11" applyFont="1" applyFill="1" applyBorder="1" applyAlignment="1">
      <alignment horizontal="left" vertical="center"/>
    </xf>
    <xf numFmtId="0" fontId="13" fillId="0" borderId="18" xfId="11" applyFont="1" applyFill="1" applyBorder="1" applyAlignment="1">
      <alignment horizontal="center" vertical="center"/>
    </xf>
    <xf numFmtId="0" fontId="13" fillId="0" borderId="7" xfId="11" applyFont="1" applyFill="1" applyBorder="1" applyAlignment="1">
      <alignment horizontal="left" vertical="center" wrapText="1"/>
    </xf>
    <xf numFmtId="3" fontId="13" fillId="0" borderId="18" xfId="11" applyNumberFormat="1" applyFont="1" applyFill="1" applyBorder="1" applyAlignment="1">
      <alignment horizontal="center" vertical="center" wrapText="1"/>
    </xf>
    <xf numFmtId="0" fontId="13" fillId="0" borderId="25" xfId="11" applyFont="1" applyFill="1" applyBorder="1" applyAlignment="1">
      <alignment horizontal="left" vertical="center" wrapText="1"/>
    </xf>
    <xf numFmtId="3" fontId="13" fillId="0" borderId="27" xfId="11" applyNumberFormat="1" applyFont="1" applyFill="1" applyBorder="1" applyAlignment="1">
      <alignment horizontal="center" vertical="center" wrapText="1"/>
    </xf>
    <xf numFmtId="0" fontId="13" fillId="0" borderId="34" xfId="11" applyFont="1" applyFill="1" applyBorder="1" applyAlignment="1">
      <alignment horizontal="left" vertical="center" wrapText="1"/>
    </xf>
    <xf numFmtId="0" fontId="28" fillId="0" borderId="28" xfId="11" applyFont="1" applyFill="1" applyBorder="1" applyAlignment="1">
      <alignment horizontal="center" vertical="center" wrapText="1"/>
    </xf>
    <xf numFmtId="2" fontId="13" fillId="0" borderId="28" xfId="11" applyNumberFormat="1" applyFont="1" applyFill="1" applyBorder="1" applyAlignment="1">
      <alignment horizontal="center" vertical="center"/>
    </xf>
    <xf numFmtId="3" fontId="16" fillId="0" borderId="28" xfId="11" applyNumberFormat="1" applyFont="1" applyFill="1" applyBorder="1" applyAlignment="1">
      <alignment horizontal="center" vertical="center" wrapText="1"/>
    </xf>
    <xf numFmtId="3" fontId="16" fillId="0" borderId="29" xfId="11" applyNumberFormat="1" applyFont="1" applyFill="1" applyBorder="1" applyAlignment="1">
      <alignment horizontal="center" vertical="center" wrapText="1"/>
    </xf>
    <xf numFmtId="14" fontId="25" fillId="0" borderId="0" xfId="2" applyNumberFormat="1" applyFont="1" applyFill="1" applyAlignment="1">
      <alignment horizontal="center" vertical="center"/>
    </xf>
    <xf numFmtId="0" fontId="13" fillId="0" borderId="0" xfId="11" applyFont="1" applyFill="1" applyAlignment="1">
      <alignment horizontal="center" vertical="center"/>
    </xf>
    <xf numFmtId="49" fontId="16" fillId="0" borderId="2" xfId="106" applyNumberFormat="1" applyFont="1" applyFill="1" applyBorder="1" applyAlignment="1">
      <alignment horizontal="center" vertical="center" wrapText="1"/>
    </xf>
    <xf numFmtId="170" fontId="16" fillId="0" borderId="2" xfId="106" applyNumberFormat="1" applyFont="1" applyFill="1" applyBorder="1" applyAlignment="1">
      <alignment horizontal="center" vertical="center" wrapText="1"/>
    </xf>
    <xf numFmtId="171" fontId="16" fillId="0" borderId="0" xfId="106" applyNumberFormat="1" applyFont="1" applyFill="1" applyBorder="1" applyAlignment="1">
      <alignment horizontal="center" vertical="center" wrapText="1"/>
    </xf>
    <xf numFmtId="49" fontId="4" fillId="0" borderId="0" xfId="106" applyNumberFormat="1" applyFont="1" applyFill="1" applyBorder="1" applyAlignment="1">
      <alignment horizontal="center" vertical="center" wrapText="1"/>
    </xf>
    <xf numFmtId="0" fontId="13" fillId="0" borderId="0" xfId="11" applyFont="1" applyFill="1" applyBorder="1" applyAlignment="1">
      <alignment horizontal="center" vertical="center" wrapText="1"/>
    </xf>
    <xf numFmtId="0" fontId="28" fillId="0" borderId="2" xfId="11" applyFont="1" applyFill="1" applyBorder="1" applyAlignment="1">
      <alignment horizontal="center" vertical="center" wrapText="1"/>
    </xf>
    <xf numFmtId="0" fontId="13" fillId="0" borderId="2" xfId="11" applyFont="1" applyFill="1" applyBorder="1" applyAlignment="1">
      <alignment horizontal="center" vertical="center" wrapText="1"/>
    </xf>
    <xf numFmtId="14" fontId="4" fillId="0" borderId="2" xfId="11" applyNumberFormat="1" applyFont="1" applyFill="1" applyBorder="1" applyAlignment="1">
      <alignment horizontal="center" vertical="center"/>
    </xf>
    <xf numFmtId="43" fontId="55" fillId="0" borderId="2" xfId="0" applyNumberFormat="1" applyFont="1" applyFill="1" applyBorder="1" applyAlignment="1">
      <alignment horizontal="center" vertical="center"/>
    </xf>
    <xf numFmtId="43" fontId="13" fillId="0" borderId="2" xfId="11" applyNumberFormat="1" applyFont="1" applyFill="1" applyBorder="1" applyAlignment="1">
      <alignment horizontal="center" vertical="center"/>
    </xf>
    <xf numFmtId="0" fontId="13" fillId="0" borderId="0" xfId="11" applyFont="1" applyFill="1" applyAlignment="1">
      <alignment horizontal="center" vertical="center" wrapText="1"/>
    </xf>
    <xf numFmtId="170" fontId="4" fillId="0" borderId="2" xfId="106" applyNumberFormat="1" applyFont="1" applyFill="1" applyBorder="1" applyAlignment="1">
      <alignment horizontal="center" vertical="center" wrapText="1"/>
    </xf>
    <xf numFmtId="171" fontId="4" fillId="0" borderId="0" xfId="106" applyNumberFormat="1" applyFont="1" applyFill="1" applyBorder="1" applyAlignment="1">
      <alignment horizontal="center" vertical="center" wrapText="1"/>
    </xf>
    <xf numFmtId="14" fontId="13" fillId="0" borderId="2" xfId="11" applyNumberFormat="1" applyFont="1" applyFill="1" applyBorder="1" applyAlignment="1">
      <alignment horizontal="center" vertical="center"/>
    </xf>
    <xf numFmtId="0" fontId="4" fillId="0" borderId="0" xfId="110" applyFont="1" applyFill="1" applyAlignment="1">
      <alignment horizontal="center" vertical="center"/>
    </xf>
    <xf numFmtId="0" fontId="13" fillId="0" borderId="0" xfId="19" applyFont="1" applyFill="1" applyAlignment="1">
      <alignment horizontal="right" vertical="center"/>
    </xf>
    <xf numFmtId="0" fontId="58" fillId="0" borderId="0" xfId="11" applyFont="1" applyFill="1" applyAlignment="1">
      <alignment horizontal="left" vertical="center"/>
    </xf>
    <xf numFmtId="0" fontId="16" fillId="0" borderId="0" xfId="19" applyFont="1" applyFill="1" applyAlignment="1">
      <alignment horizontal="right" vertical="center"/>
    </xf>
    <xf numFmtId="0" fontId="42" fillId="0" borderId="2" xfId="0" applyFont="1" applyFill="1" applyBorder="1" applyAlignment="1">
      <alignment vertical="center" wrapText="1"/>
    </xf>
    <xf numFmtId="0" fontId="13" fillId="0" borderId="0" xfId="11" applyFont="1" applyFill="1" applyBorder="1" applyAlignment="1">
      <alignment vertical="center"/>
    </xf>
    <xf numFmtId="0" fontId="73" fillId="0" borderId="0" xfId="11" applyFont="1" applyFill="1" applyBorder="1" applyAlignment="1">
      <alignment horizontal="right" vertical="center" wrapText="1"/>
    </xf>
    <xf numFmtId="3" fontId="13" fillId="0" borderId="0" xfId="11" applyNumberFormat="1" applyFont="1" applyFill="1" applyBorder="1" applyAlignment="1">
      <alignment vertical="center"/>
    </xf>
    <xf numFmtId="171" fontId="16" fillId="0" borderId="2" xfId="106" applyNumberFormat="1" applyFont="1" applyFill="1" applyBorder="1" applyAlignment="1">
      <alignment horizontal="center" vertical="center" wrapText="1"/>
    </xf>
    <xf numFmtId="0" fontId="74" fillId="0" borderId="2" xfId="11" applyFont="1" applyFill="1" applyBorder="1" applyAlignment="1">
      <alignment vertical="center"/>
    </xf>
    <xf numFmtId="0" fontId="73" fillId="0" borderId="2" xfId="11" applyFont="1" applyFill="1" applyBorder="1" applyAlignment="1">
      <alignment horizontal="right" vertical="center" wrapText="1"/>
    </xf>
    <xf numFmtId="0" fontId="73" fillId="0" borderId="2" xfId="11" applyFont="1" applyFill="1" applyBorder="1" applyAlignment="1">
      <alignment horizontal="right" vertical="center"/>
    </xf>
    <xf numFmtId="0" fontId="13" fillId="0" borderId="2" xfId="11" applyFont="1" applyFill="1" applyBorder="1" applyAlignment="1">
      <alignment vertical="center"/>
    </xf>
    <xf numFmtId="0" fontId="16" fillId="0" borderId="2" xfId="11" applyFont="1" applyFill="1" applyBorder="1" applyAlignment="1">
      <alignment horizontal="left" vertical="center"/>
    </xf>
    <xf numFmtId="0" fontId="13" fillId="0" borderId="2" xfId="11" applyFont="1" applyFill="1" applyBorder="1" applyAlignment="1">
      <alignment horizontal="right" vertical="center" wrapText="1"/>
    </xf>
    <xf numFmtId="0" fontId="13" fillId="0" borderId="2" xfId="11" applyFont="1" applyFill="1" applyBorder="1" applyAlignment="1">
      <alignment horizontal="right" vertical="center"/>
    </xf>
    <xf numFmtId="3" fontId="75" fillId="0" borderId="2" xfId="11" applyNumberFormat="1" applyFont="1" applyFill="1" applyBorder="1" applyAlignment="1">
      <alignment vertical="center" wrapText="1"/>
    </xf>
    <xf numFmtId="0" fontId="16" fillId="0" borderId="2" xfId="11" applyFont="1" applyFill="1" applyBorder="1" applyAlignment="1">
      <alignment horizontal="right" vertical="center" wrapText="1"/>
    </xf>
    <xf numFmtId="0" fontId="4" fillId="0" borderId="2" xfId="11" applyFont="1" applyFill="1" applyBorder="1" applyAlignment="1">
      <alignment horizontal="right" vertical="center"/>
    </xf>
    <xf numFmtId="1" fontId="13" fillId="0" borderId="2" xfId="110" applyNumberFormat="1" applyFont="1" applyFill="1" applyBorder="1" applyAlignment="1">
      <alignment horizontal="center" vertical="center" wrapText="1" readingOrder="1"/>
    </xf>
    <xf numFmtId="0" fontId="76" fillId="0" borderId="2" xfId="11" applyFont="1" applyFill="1" applyBorder="1" applyAlignment="1">
      <alignment horizontal="right" vertical="center" wrapText="1"/>
    </xf>
    <xf numFmtId="0" fontId="77" fillId="0" borderId="2" xfId="110" applyFont="1" applyFill="1" applyBorder="1" applyAlignment="1">
      <alignment horizontal="center" vertical="center" wrapText="1" readingOrder="1"/>
    </xf>
    <xf numFmtId="0" fontId="16" fillId="0" borderId="2" xfId="11" applyFont="1" applyFill="1" applyBorder="1" applyAlignment="1">
      <alignment horizontal="right" vertical="center"/>
    </xf>
    <xf numFmtId="49" fontId="16" fillId="0" borderId="2" xfId="11" applyNumberFormat="1" applyFont="1" applyFill="1" applyBorder="1" applyAlignment="1">
      <alignment horizontal="right" vertical="center" wrapText="1"/>
    </xf>
    <xf numFmtId="3" fontId="13" fillId="0" borderId="2" xfId="11" applyNumberFormat="1" applyFont="1" applyFill="1" applyBorder="1" applyAlignment="1">
      <alignment vertical="center" wrapText="1"/>
    </xf>
    <xf numFmtId="0" fontId="4" fillId="0" borderId="2" xfId="11" applyFont="1" applyFill="1" applyBorder="1" applyAlignment="1">
      <alignment horizontal="left" vertical="center"/>
    </xf>
    <xf numFmtId="0" fontId="78" fillId="0" borderId="2" xfId="11" applyFont="1" applyFill="1" applyBorder="1" applyAlignment="1">
      <alignment vertical="center"/>
    </xf>
    <xf numFmtId="3" fontId="13" fillId="0" borderId="2" xfId="11" applyNumberFormat="1" applyFont="1" applyFill="1" applyBorder="1" applyAlignment="1">
      <alignment vertical="center"/>
    </xf>
    <xf numFmtId="0" fontId="13" fillId="0" borderId="2" xfId="11" applyFont="1" applyFill="1" applyBorder="1" applyAlignment="1">
      <alignment vertical="center" wrapText="1"/>
    </xf>
    <xf numFmtId="2" fontId="13" fillId="0" borderId="2" xfId="11" applyNumberFormat="1" applyFont="1" applyFill="1" applyBorder="1" applyAlignment="1">
      <alignment horizontal="center" vertical="center" wrapText="1"/>
    </xf>
    <xf numFmtId="3" fontId="16" fillId="0" borderId="2" xfId="11" applyNumberFormat="1" applyFont="1" applyFill="1" applyBorder="1" applyAlignment="1">
      <alignment horizontal="right" vertical="center" wrapText="1"/>
    </xf>
    <xf numFmtId="14" fontId="25" fillId="0" borderId="0" xfId="2" applyNumberFormat="1" applyFont="1" applyFill="1" applyAlignment="1">
      <alignment horizontal="right" vertical="center"/>
    </xf>
    <xf numFmtId="0" fontId="60" fillId="0" borderId="0" xfId="126" applyFont="1" applyFill="1" applyBorder="1" applyAlignment="1">
      <alignment vertical="center" wrapText="1"/>
    </xf>
    <xf numFmtId="0" fontId="73" fillId="0" borderId="2" xfId="11" applyFont="1" applyFill="1" applyBorder="1" applyAlignment="1">
      <alignment vertical="center" wrapText="1"/>
    </xf>
    <xf numFmtId="14" fontId="4" fillId="0" borderId="2" xfId="11" applyNumberFormat="1" applyFont="1" applyFill="1" applyBorder="1" applyAlignment="1">
      <alignment horizontal="right" vertical="center"/>
    </xf>
    <xf numFmtId="0" fontId="73" fillId="0" borderId="0" xfId="11" applyFont="1" applyFill="1" applyBorder="1" applyAlignment="1">
      <alignment horizontal="left" vertical="center" wrapText="1"/>
    </xf>
    <xf numFmtId="0" fontId="13" fillId="0" borderId="0" xfId="11" applyFont="1" applyFill="1" applyBorder="1" applyAlignment="1">
      <alignment horizontal="justify" vertical="center" wrapText="1"/>
    </xf>
    <xf numFmtId="0" fontId="13" fillId="0" borderId="0" xfId="11" applyFont="1" applyFill="1" applyAlignment="1">
      <alignment vertical="center" wrapText="1"/>
    </xf>
    <xf numFmtId="0" fontId="13" fillId="0" borderId="0" xfId="11" applyFont="1" applyFill="1" applyBorder="1" applyAlignment="1">
      <alignment horizontal="left" vertical="center" wrapText="1"/>
    </xf>
    <xf numFmtId="0" fontId="4" fillId="0" borderId="0" xfId="110" applyFont="1" applyFill="1" applyAlignment="1">
      <alignment vertical="center"/>
    </xf>
    <xf numFmtId="0" fontId="33" fillId="0" borderId="0" xfId="98" applyFont="1" applyFill="1" applyAlignment="1">
      <alignment horizontal="center" vertical="center"/>
    </xf>
    <xf numFmtId="0" fontId="13" fillId="0" borderId="0" xfId="115" applyFont="1" applyFill="1" applyAlignment="1">
      <alignment horizontal="center" vertical="center"/>
    </xf>
    <xf numFmtId="0" fontId="13" fillId="0" borderId="0" xfId="115" applyFont="1" applyFill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73" fillId="0" borderId="0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43" fontId="4" fillId="0" borderId="0" xfId="122" applyFont="1" applyFill="1" applyAlignment="1">
      <alignment horizontal="center" vertical="center"/>
    </xf>
    <xf numFmtId="43" fontId="4" fillId="0" borderId="0" xfId="122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80" fillId="0" borderId="14" xfId="0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81" fillId="0" borderId="0" xfId="0" applyFont="1" applyFill="1"/>
    <xf numFmtId="0" fontId="61" fillId="0" borderId="0" xfId="98" applyFont="1" applyFill="1" applyAlignment="1">
      <alignment horizontal="left" vertical="center"/>
    </xf>
    <xf numFmtId="0" fontId="20" fillId="0" borderId="0" xfId="115" applyFont="1" applyFill="1"/>
    <xf numFmtId="0" fontId="20" fillId="0" borderId="0" xfId="2" applyFont="1" applyFill="1" applyAlignment="1">
      <alignment horizontal="right"/>
    </xf>
    <xf numFmtId="14" fontId="20" fillId="0" borderId="0" xfId="2" applyNumberFormat="1" applyFont="1" applyFill="1" applyAlignment="1">
      <alignment horizontal="right" vertical="center"/>
    </xf>
    <xf numFmtId="0" fontId="81" fillId="0" borderId="0" xfId="0" applyFont="1" applyFill="1" applyAlignment="1">
      <alignment wrapText="1"/>
    </xf>
    <xf numFmtId="0" fontId="4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/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1" fontId="24" fillId="0" borderId="2" xfId="0" applyNumberFormat="1" applyFont="1" applyFill="1" applyBorder="1" applyAlignment="1">
      <alignment horizontal="center" vertical="center"/>
    </xf>
    <xf numFmtId="0" fontId="83" fillId="0" borderId="0" xfId="0" applyFont="1" applyFill="1" applyAlignment="1">
      <alignment vertical="center"/>
    </xf>
    <xf numFmtId="0" fontId="84" fillId="0" borderId="0" xfId="0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center" vertical="center" wrapText="1" readingOrder="1"/>
    </xf>
    <xf numFmtId="0" fontId="81" fillId="0" borderId="0" xfId="53" applyNumberFormat="1" applyFont="1" applyFill="1" applyBorder="1" applyAlignment="1" applyProtection="1">
      <alignment horizontal="right" wrapText="1"/>
    </xf>
    <xf numFmtId="0" fontId="24" fillId="0" borderId="35" xfId="0" applyFont="1" applyFill="1" applyBorder="1" applyAlignment="1">
      <alignment horizontal="left" vertical="center" wrapText="1" readingOrder="1"/>
    </xf>
    <xf numFmtId="0" fontId="20" fillId="0" borderId="0" xfId="115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vertical="center"/>
    </xf>
    <xf numFmtId="0" fontId="42" fillId="0" borderId="2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center" vertical="center"/>
    </xf>
    <xf numFmtId="0" fontId="41" fillId="0" borderId="0" xfId="0" applyFont="1" applyFill="1"/>
    <xf numFmtId="0" fontId="13" fillId="0" borderId="0" xfId="115" applyFont="1" applyFill="1" applyAlignment="1">
      <alignment vertical="center"/>
    </xf>
    <xf numFmtId="0" fontId="13" fillId="0" borderId="0" xfId="2" applyFont="1" applyFill="1" applyAlignment="1">
      <alignment horizontal="right"/>
    </xf>
    <xf numFmtId="0" fontId="13" fillId="0" borderId="0" xfId="0" applyFont="1" applyFill="1" applyAlignment="1">
      <alignment vertical="center"/>
    </xf>
    <xf numFmtId="0" fontId="85" fillId="0" borderId="0" xfId="0" applyFont="1" applyFill="1" applyAlignment="1">
      <alignment vertical="center" wrapText="1"/>
    </xf>
    <xf numFmtId="0" fontId="40" fillId="0" borderId="0" xfId="0" applyFont="1" applyFill="1" applyAlignment="1">
      <alignment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24" fillId="0" borderId="0" xfId="0" applyFont="1" applyFill="1" applyAlignment="1">
      <alignment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25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3" fontId="5" fillId="0" borderId="0" xfId="122" applyFont="1" applyFill="1" applyBorder="1"/>
    <xf numFmtId="1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3" fontId="5" fillId="0" borderId="0" xfId="122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Font="1" applyFill="1"/>
    <xf numFmtId="0" fontId="13" fillId="0" borderId="0" xfId="115" applyFont="1" applyFill="1"/>
    <xf numFmtId="0" fontId="13" fillId="0" borderId="0" xfId="115" applyFont="1" applyFill="1" applyAlignment="1">
      <alignment wrapText="1"/>
    </xf>
    <xf numFmtId="0" fontId="16" fillId="0" borderId="0" xfId="0" applyFont="1" applyFill="1" applyAlignment="1">
      <alignment vertical="center" wrapText="1"/>
    </xf>
    <xf numFmtId="0" fontId="42" fillId="0" borderId="0" xfId="0" applyFont="1" applyFill="1" applyAlignment="1">
      <alignment vertical="center" wrapText="1"/>
    </xf>
    <xf numFmtId="0" fontId="86" fillId="0" borderId="0" xfId="0" applyFont="1" applyFill="1" applyAlignment="1">
      <alignment vertical="center"/>
    </xf>
    <xf numFmtId="168" fontId="4" fillId="0" borderId="2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71" fillId="0" borderId="2" xfId="0" applyFont="1" applyFill="1" applyBorder="1" applyAlignment="1">
      <alignment horizontal="center" vertical="center" wrapText="1"/>
    </xf>
    <xf numFmtId="0" fontId="71" fillId="0" borderId="2" xfId="0" applyFont="1" applyFill="1" applyBorder="1" applyAlignment="1">
      <alignment horizontal="left" vertical="center"/>
    </xf>
    <xf numFmtId="4" fontId="41" fillId="0" borderId="0" xfId="0" applyNumberFormat="1" applyFont="1" applyFill="1"/>
    <xf numFmtId="0" fontId="40" fillId="0" borderId="2" xfId="0" applyFont="1" applyFill="1" applyBorder="1" applyAlignment="1">
      <alignment horizontal="center" vertical="center" wrapText="1"/>
    </xf>
    <xf numFmtId="4" fontId="41" fillId="0" borderId="0" xfId="0" applyNumberFormat="1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62" fillId="0" borderId="0" xfId="11" applyFont="1" applyFill="1" applyAlignment="1">
      <alignment horizontal="left" vertical="center"/>
    </xf>
    <xf numFmtId="0" fontId="63" fillId="0" borderId="0" xfId="11" applyFont="1" applyFill="1" applyAlignment="1">
      <alignment horizontal="left" vertical="center" wrapText="1"/>
    </xf>
    <xf numFmtId="0" fontId="24" fillId="0" borderId="0" xfId="50" applyFont="1" applyFill="1" applyBorder="1" applyAlignment="1">
      <alignment horizontal="right" vertical="center" wrapText="1"/>
    </xf>
    <xf numFmtId="0" fontId="24" fillId="0" borderId="2" xfId="22" applyFont="1" applyFill="1" applyBorder="1" applyAlignment="1">
      <alignment horizontal="center" vertical="center" wrapText="1"/>
    </xf>
    <xf numFmtId="3" fontId="24" fillId="0" borderId="0" xfId="0" applyNumberFormat="1" applyFont="1" applyFill="1" applyAlignment="1">
      <alignment horizontal="center" vertical="center" wrapText="1"/>
    </xf>
    <xf numFmtId="0" fontId="13" fillId="0" borderId="2" xfId="22" applyFont="1" applyFill="1" applyBorder="1" applyAlignment="1">
      <alignment horizontal="center" vertical="center" wrapText="1"/>
    </xf>
    <xf numFmtId="165" fontId="13" fillId="0" borderId="2" xfId="127" applyNumberFormat="1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/>
    </xf>
    <xf numFmtId="0" fontId="25" fillId="0" borderId="0" xfId="120" applyFont="1" applyFill="1" applyBorder="1" applyAlignment="1">
      <alignment horizontal="center" vertical="top" wrapText="1"/>
    </xf>
    <xf numFmtId="0" fontId="25" fillId="0" borderId="0" xfId="120" applyFont="1" applyFill="1" applyBorder="1" applyAlignment="1">
      <alignment horizontal="left" vertical="top" wrapText="1"/>
    </xf>
    <xf numFmtId="0" fontId="25" fillId="0" borderId="0" xfId="120" applyFont="1" applyFill="1" applyBorder="1" applyAlignment="1">
      <alignment horizontal="center" vertical="center" wrapText="1"/>
    </xf>
    <xf numFmtId="0" fontId="87" fillId="0" borderId="0" xfId="0" applyFont="1" applyFill="1"/>
    <xf numFmtId="0" fontId="13" fillId="0" borderId="2" xfId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center" vertical="center" wrapText="1"/>
    </xf>
    <xf numFmtId="0" fontId="87" fillId="0" borderId="0" xfId="0" applyFont="1" applyFill="1" applyAlignment="1">
      <alignment horizontal="center"/>
    </xf>
    <xf numFmtId="0" fontId="28" fillId="0" borderId="2" xfId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4" fontId="41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center" vertical="center"/>
    </xf>
    <xf numFmtId="4" fontId="24" fillId="0" borderId="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0" xfId="53" applyFont="1" applyFill="1"/>
    <xf numFmtId="0" fontId="2" fillId="0" borderId="0" xfId="53" applyFill="1"/>
    <xf numFmtId="0" fontId="4" fillId="0" borderId="0" xfId="14" applyFont="1" applyFill="1"/>
    <xf numFmtId="0" fontId="5" fillId="0" borderId="0" xfId="14" applyFill="1"/>
    <xf numFmtId="9" fontId="88" fillId="0" borderId="0" xfId="14" applyNumberFormat="1" applyFont="1" applyFill="1"/>
    <xf numFmtId="0" fontId="57" fillId="0" borderId="0" xfId="0" applyFont="1" applyFill="1" applyAlignment="1">
      <alignment horizontal="center"/>
    </xf>
    <xf numFmtId="0" fontId="20" fillId="0" borderId="0" xfId="103" applyFont="1" applyFill="1" applyAlignment="1">
      <alignment horizontal="center" wrapText="1"/>
    </xf>
    <xf numFmtId="0" fontId="72" fillId="0" borderId="0" xfId="50" applyFont="1" applyFill="1" applyBorder="1" applyAlignment="1">
      <alignment horizontal="center" vertical="center" wrapText="1"/>
    </xf>
    <xf numFmtId="0" fontId="42" fillId="0" borderId="0" xfId="19" applyFont="1" applyFill="1" applyBorder="1" applyAlignment="1">
      <alignment horizontal="right"/>
    </xf>
    <xf numFmtId="0" fontId="20" fillId="0" borderId="2" xfId="53" applyFont="1" applyFill="1" applyBorder="1" applyAlignment="1">
      <alignment horizontal="center" vertical="center" wrapText="1"/>
    </xf>
    <xf numFmtId="0" fontId="42" fillId="0" borderId="2" xfId="53" applyFont="1" applyFill="1" applyBorder="1" applyAlignment="1">
      <alignment horizontal="center" vertical="center"/>
    </xf>
    <xf numFmtId="0" fontId="42" fillId="0" borderId="2" xfId="53" applyFont="1" applyFill="1" applyBorder="1" applyAlignment="1">
      <alignment horizontal="center" vertical="center" wrapText="1"/>
    </xf>
    <xf numFmtId="0" fontId="89" fillId="0" borderId="0" xfId="53" applyFont="1" applyFill="1"/>
    <xf numFmtId="0" fontId="13" fillId="0" borderId="2" xfId="53" applyFont="1" applyFill="1" applyBorder="1" applyAlignment="1">
      <alignment horizontal="center"/>
    </xf>
    <xf numFmtId="0" fontId="15" fillId="0" borderId="2" xfId="98" applyFont="1" applyFill="1" applyBorder="1" applyAlignment="1">
      <alignment horizontal="center"/>
    </xf>
    <xf numFmtId="0" fontId="2" fillId="0" borderId="0" xfId="53" applyFont="1" applyFill="1"/>
    <xf numFmtId="0" fontId="20" fillId="0" borderId="2" xfId="53" applyFont="1" applyFill="1" applyBorder="1" applyAlignment="1">
      <alignment horizontal="center" vertical="center"/>
    </xf>
    <xf numFmtId="0" fontId="20" fillId="0" borderId="2" xfId="53" applyFont="1" applyFill="1" applyBorder="1" applyAlignment="1">
      <alignment vertical="center" wrapText="1"/>
    </xf>
    <xf numFmtId="43" fontId="20" fillId="0" borderId="2" xfId="122" applyFont="1" applyFill="1" applyBorder="1" applyAlignment="1">
      <alignment vertical="center" wrapText="1"/>
    </xf>
    <xf numFmtId="2" fontId="20" fillId="0" borderId="2" xfId="53" applyNumberFormat="1" applyFont="1" applyFill="1" applyBorder="1" applyAlignment="1">
      <alignment horizontal="center" vertical="center" wrapText="1"/>
    </xf>
    <xf numFmtId="3" fontId="20" fillId="0" borderId="2" xfId="53" applyNumberFormat="1" applyFont="1" applyFill="1" applyBorder="1" applyAlignment="1">
      <alignment horizontal="center" vertical="center"/>
    </xf>
    <xf numFmtId="0" fontId="20" fillId="0" borderId="0" xfId="53" applyFont="1" applyFill="1"/>
    <xf numFmtId="0" fontId="90" fillId="0" borderId="0" xfId="53" applyFont="1" applyFill="1"/>
    <xf numFmtId="0" fontId="20" fillId="0" borderId="0" xfId="103" applyFont="1" applyFill="1" applyAlignment="1">
      <alignment horizontal="left" vertical="top" wrapText="1"/>
    </xf>
    <xf numFmtId="17" fontId="20" fillId="0" borderId="2" xfId="53" applyNumberFormat="1" applyFont="1" applyFill="1" applyBorder="1" applyAlignment="1">
      <alignment horizontal="center" vertical="center"/>
    </xf>
    <xf numFmtId="0" fontId="13" fillId="0" borderId="4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vertical="center" wrapText="1"/>
    </xf>
    <xf numFmtId="0" fontId="13" fillId="0" borderId="18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vertical="center" wrapText="1"/>
    </xf>
    <xf numFmtId="0" fontId="13" fillId="0" borderId="27" xfId="0" applyFont="1" applyFill="1" applyBorder="1" applyAlignment="1">
      <alignment vertical="center" wrapText="1"/>
    </xf>
    <xf numFmtId="0" fontId="41" fillId="0" borderId="47" xfId="0" applyFont="1" applyFill="1" applyBorder="1"/>
    <xf numFmtId="0" fontId="13" fillId="0" borderId="18" xfId="0" applyFont="1" applyFill="1" applyBorder="1" applyAlignment="1">
      <alignment horizontal="left" vertical="center" wrapText="1"/>
    </xf>
    <xf numFmtId="16" fontId="13" fillId="0" borderId="7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5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54" xfId="0" applyFont="1" applyFill="1" applyBorder="1" applyAlignment="1">
      <alignment vertical="center" wrapText="1"/>
    </xf>
    <xf numFmtId="0" fontId="41" fillId="0" borderId="54" xfId="0" applyFont="1" applyFill="1" applyBorder="1"/>
    <xf numFmtId="0" fontId="41" fillId="0" borderId="18" xfId="0" applyFont="1" applyFill="1" applyBorder="1"/>
    <xf numFmtId="0" fontId="13" fillId="0" borderId="6" xfId="0" applyFont="1" applyFill="1" applyBorder="1" applyAlignment="1">
      <alignment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9" fontId="13" fillId="0" borderId="18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14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49" fontId="13" fillId="0" borderId="2" xfId="115" applyNumberFormat="1" applyFont="1" applyFill="1" applyBorder="1" applyAlignment="1">
      <alignment horizontal="center" vertical="center" wrapText="1"/>
    </xf>
    <xf numFmtId="0" fontId="13" fillId="0" borderId="2" xfId="115" applyFont="1" applyFill="1" applyBorder="1" applyAlignment="1">
      <alignment vertical="center" wrapText="1"/>
    </xf>
    <xf numFmtId="49" fontId="13" fillId="0" borderId="2" xfId="115" applyNumberFormat="1" applyFont="1" applyFill="1" applyBorder="1" applyAlignment="1">
      <alignment horizontal="center" vertical="center"/>
    </xf>
    <xf numFmtId="0" fontId="13" fillId="0" borderId="2" xfId="115" applyFont="1" applyFill="1" applyBorder="1" applyAlignment="1">
      <alignment vertical="center"/>
    </xf>
    <xf numFmtId="49" fontId="77" fillId="0" borderId="0" xfId="115" applyNumberFormat="1" applyFont="1" applyFill="1" applyBorder="1" applyAlignment="1">
      <alignment horizontal="center" vertical="center"/>
    </xf>
    <xf numFmtId="0" fontId="13" fillId="0" borderId="0" xfId="115" applyFont="1" applyFill="1" applyBorder="1" applyAlignment="1">
      <alignment vertical="center"/>
    </xf>
    <xf numFmtId="4" fontId="20" fillId="0" borderId="2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4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69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69" fillId="0" borderId="0" xfId="0" applyFont="1" applyFill="1" applyAlignment="1">
      <alignment horizontal="right" vertical="center"/>
    </xf>
    <xf numFmtId="0" fontId="91" fillId="0" borderId="2" xfId="0" applyFont="1" applyFill="1" applyBorder="1" applyAlignment="1">
      <alignment horizontal="center" vertical="center" wrapText="1"/>
    </xf>
    <xf numFmtId="0" fontId="91" fillId="0" borderId="2" xfId="0" applyFont="1" applyFill="1" applyBorder="1" applyAlignment="1">
      <alignment vertical="center" wrapText="1"/>
    </xf>
    <xf numFmtId="3" fontId="91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6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/>
    </xf>
    <xf numFmtId="0" fontId="45" fillId="0" borderId="10" xfId="0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horizontal="center" vertical="center"/>
    </xf>
    <xf numFmtId="0" fontId="48" fillId="0" borderId="5" xfId="121" applyNumberFormat="1" applyFont="1" applyFill="1" applyBorder="1" applyAlignment="1">
      <alignment horizontal="center" vertical="center" wrapText="1"/>
    </xf>
    <xf numFmtId="0" fontId="48" fillId="0" borderId="10" xfId="121" applyNumberFormat="1" applyFont="1" applyFill="1" applyBorder="1" applyAlignment="1">
      <alignment horizontal="center" vertical="center" wrapText="1"/>
    </xf>
    <xf numFmtId="0" fontId="48" fillId="0" borderId="4" xfId="121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top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3" fontId="46" fillId="0" borderId="5" xfId="0" applyNumberFormat="1" applyFont="1" applyFill="1" applyBorder="1" applyAlignment="1">
      <alignment horizontal="center" vertical="center" wrapText="1"/>
    </xf>
    <xf numFmtId="3" fontId="46" fillId="0" borderId="4" xfId="0" applyNumberFormat="1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0" fontId="46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9" xfId="1" applyFont="1" applyFill="1" applyBorder="1" applyAlignment="1">
      <alignment horizontal="left" vertical="center" wrapText="1"/>
    </xf>
    <xf numFmtId="0" fontId="25" fillId="0" borderId="5" xfId="120" applyFont="1" applyFill="1" applyBorder="1" applyAlignment="1">
      <alignment horizontal="center" vertical="center" wrapText="1"/>
    </xf>
    <xf numFmtId="0" fontId="25" fillId="0" borderId="10" xfId="120" applyFont="1" applyFill="1" applyBorder="1" applyAlignment="1">
      <alignment horizontal="center" vertical="center" wrapText="1"/>
    </xf>
    <xf numFmtId="0" fontId="25" fillId="0" borderId="4" xfId="120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6" xfId="1" applyFont="1" applyFill="1" applyBorder="1" applyAlignment="1">
      <alignment horizontal="center" vertical="center" wrapText="1"/>
    </xf>
    <xf numFmtId="0" fontId="36" fillId="0" borderId="0" xfId="103" applyFont="1" applyFill="1" applyAlignment="1">
      <alignment horizontal="right" vertical="center" wrapText="1"/>
    </xf>
    <xf numFmtId="0" fontId="61" fillId="0" borderId="0" xfId="98" applyFont="1" applyFill="1" applyAlignment="1">
      <alignment horizontal="right" vertical="center" wrapText="1"/>
    </xf>
    <xf numFmtId="0" fontId="40" fillId="0" borderId="0" xfId="121" applyFont="1" applyFill="1" applyBorder="1" applyAlignment="1">
      <alignment horizontal="center" vertical="top" wrapText="1"/>
    </xf>
    <xf numFmtId="0" fontId="20" fillId="0" borderId="3" xfId="121" applyFont="1" applyFill="1" applyBorder="1" applyAlignment="1">
      <alignment horizontal="left" vertical="center" wrapText="1"/>
    </xf>
    <xf numFmtId="0" fontId="20" fillId="0" borderId="17" xfId="121" applyFont="1" applyFill="1" applyBorder="1" applyAlignment="1">
      <alignment horizontal="left" vertical="center" wrapText="1"/>
    </xf>
    <xf numFmtId="0" fontId="20" fillId="0" borderId="9" xfId="121" applyFont="1" applyFill="1" applyBorder="1" applyAlignment="1">
      <alignment horizontal="left" vertical="center" wrapText="1"/>
    </xf>
    <xf numFmtId="0" fontId="36" fillId="0" borderId="1" xfId="123" applyFont="1" applyFill="1" applyBorder="1" applyAlignment="1">
      <alignment horizontal="center" vertical="center" wrapText="1"/>
    </xf>
    <xf numFmtId="0" fontId="36" fillId="0" borderId="0" xfId="123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horizontal="center" vertical="center" wrapText="1"/>
    </xf>
    <xf numFmtId="0" fontId="25" fillId="0" borderId="2" xfId="125" applyFont="1" applyFill="1" applyBorder="1" applyAlignment="1">
      <alignment horizontal="center" vertical="center" wrapText="1"/>
    </xf>
    <xf numFmtId="0" fontId="25" fillId="0" borderId="2" xfId="125" applyFont="1" applyFill="1" applyBorder="1" applyAlignment="1">
      <alignment horizontal="center" vertical="center"/>
    </xf>
    <xf numFmtId="3" fontId="66" fillId="0" borderId="2" xfId="103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left" wrapText="1"/>
    </xf>
    <xf numFmtId="0" fontId="55" fillId="0" borderId="1" xfId="0" applyFont="1" applyFill="1" applyBorder="1" applyAlignment="1">
      <alignment horizontal="left" wrapText="1"/>
    </xf>
    <xf numFmtId="0" fontId="40" fillId="0" borderId="1" xfId="125" applyFont="1" applyFill="1" applyBorder="1" applyAlignment="1">
      <alignment horizontal="center" vertical="center" wrapText="1"/>
    </xf>
    <xf numFmtId="0" fontId="25" fillId="0" borderId="5" xfId="125" applyFont="1" applyFill="1" applyBorder="1" applyAlignment="1">
      <alignment horizontal="center" vertical="center" wrapText="1"/>
    </xf>
    <xf numFmtId="0" fontId="25" fillId="0" borderId="4" xfId="125" applyFont="1" applyFill="1" applyBorder="1" applyAlignment="1">
      <alignment horizontal="center" vertical="center" wrapText="1"/>
    </xf>
    <xf numFmtId="3" fontId="66" fillId="0" borderId="3" xfId="103" applyNumberFormat="1" applyFont="1" applyFill="1" applyBorder="1" applyAlignment="1">
      <alignment horizontal="center" vertical="center" wrapText="1"/>
    </xf>
    <xf numFmtId="3" fontId="66" fillId="0" borderId="9" xfId="103" applyNumberFormat="1" applyFont="1" applyFill="1" applyBorder="1" applyAlignment="1">
      <alignment horizontal="center" vertical="center" wrapText="1"/>
    </xf>
    <xf numFmtId="3" fontId="25" fillId="0" borderId="2" xfId="103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left" vertical="center" wrapText="1"/>
    </xf>
    <xf numFmtId="0" fontId="13" fillId="0" borderId="5" xfId="125" applyFont="1" applyFill="1" applyBorder="1" applyAlignment="1">
      <alignment horizontal="center" vertical="center" wrapText="1"/>
    </xf>
    <xf numFmtId="0" fontId="13" fillId="0" borderId="10" xfId="125" applyFont="1" applyFill="1" applyBorder="1" applyAlignment="1">
      <alignment horizontal="center" vertical="center" wrapText="1"/>
    </xf>
    <xf numFmtId="0" fontId="13" fillId="0" borderId="4" xfId="125" applyFont="1" applyFill="1" applyBorder="1" applyAlignment="1">
      <alignment horizontal="center" vertical="center" wrapText="1"/>
    </xf>
    <xf numFmtId="2" fontId="13" fillId="0" borderId="5" xfId="125" applyNumberFormat="1" applyFont="1" applyFill="1" applyBorder="1" applyAlignment="1">
      <alignment horizontal="center" vertical="center" wrapText="1"/>
    </xf>
    <xf numFmtId="2" fontId="13" fillId="0" borderId="10" xfId="125" applyNumberFormat="1" applyFont="1" applyFill="1" applyBorder="1" applyAlignment="1">
      <alignment horizontal="center" vertical="center" wrapText="1"/>
    </xf>
    <xf numFmtId="2" fontId="13" fillId="0" borderId="4" xfId="125" applyNumberFormat="1" applyFont="1" applyFill="1" applyBorder="1" applyAlignment="1">
      <alignment horizontal="center" vertical="center" wrapText="1"/>
    </xf>
    <xf numFmtId="3" fontId="13" fillId="0" borderId="5" xfId="125" applyNumberFormat="1" applyFont="1" applyFill="1" applyBorder="1" applyAlignment="1">
      <alignment horizontal="center" vertical="center" wrapText="1"/>
    </xf>
    <xf numFmtId="3" fontId="13" fillId="0" borderId="10" xfId="125" applyNumberFormat="1" applyFont="1" applyFill="1" applyBorder="1" applyAlignment="1">
      <alignment horizontal="center" vertical="center" wrapText="1"/>
    </xf>
    <xf numFmtId="3" fontId="13" fillId="0" borderId="4" xfId="125" applyNumberFormat="1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left" vertical="center" wrapText="1"/>
    </xf>
    <xf numFmtId="0" fontId="40" fillId="0" borderId="2" xfId="125" applyFont="1" applyFill="1" applyBorder="1" applyAlignment="1">
      <alignment horizontal="center" vertical="center" wrapText="1"/>
    </xf>
    <xf numFmtId="3" fontId="40" fillId="0" borderId="2" xfId="125" applyNumberFormat="1" applyFont="1" applyFill="1" applyBorder="1" applyAlignment="1">
      <alignment horizontal="center" vertical="center" wrapText="1"/>
    </xf>
    <xf numFmtId="3" fontId="69" fillId="0" borderId="5" xfId="0" applyNumberFormat="1" applyFont="1" applyFill="1" applyBorder="1" applyAlignment="1">
      <alignment horizontal="center" vertical="center"/>
    </xf>
    <xf numFmtId="3" fontId="69" fillId="0" borderId="10" xfId="0" applyNumberFormat="1" applyFont="1" applyFill="1" applyBorder="1" applyAlignment="1">
      <alignment horizontal="center" vertical="center"/>
    </xf>
    <xf numFmtId="3" fontId="69" fillId="0" borderId="4" xfId="0" applyNumberFormat="1" applyFont="1" applyFill="1" applyBorder="1" applyAlignment="1">
      <alignment horizontal="center" vertical="center"/>
    </xf>
    <xf numFmtId="0" fontId="13" fillId="0" borderId="44" xfId="11" applyFont="1" applyFill="1" applyBorder="1" applyAlignment="1">
      <alignment horizontal="left" vertical="center" wrapText="1"/>
    </xf>
    <xf numFmtId="0" fontId="13" fillId="0" borderId="0" xfId="11" applyFont="1" applyFill="1" applyAlignment="1">
      <alignment horizontal="left" vertical="center" wrapText="1"/>
    </xf>
    <xf numFmtId="0" fontId="60" fillId="0" borderId="0" xfId="126" applyFont="1" applyFill="1" applyBorder="1" applyAlignment="1">
      <alignment horizontal="center" vertical="center" wrapText="1"/>
    </xf>
    <xf numFmtId="170" fontId="4" fillId="0" borderId="2" xfId="106" applyNumberFormat="1" applyFont="1" applyFill="1" applyBorder="1" applyAlignment="1">
      <alignment horizontal="center" vertical="center" wrapText="1"/>
    </xf>
    <xf numFmtId="0" fontId="13" fillId="0" borderId="2" xfId="11" applyFont="1" applyFill="1" applyBorder="1" applyAlignment="1">
      <alignment horizontal="center" vertical="center" wrapText="1"/>
    </xf>
    <xf numFmtId="49" fontId="4" fillId="0" borderId="2" xfId="106" applyNumberFormat="1" applyFont="1" applyFill="1" applyBorder="1" applyAlignment="1">
      <alignment horizontal="center" vertical="center" wrapText="1"/>
    </xf>
    <xf numFmtId="0" fontId="13" fillId="0" borderId="2" xfId="11" applyFont="1" applyFill="1" applyBorder="1" applyAlignment="1">
      <alignment horizontal="center" vertical="center"/>
    </xf>
    <xf numFmtId="49" fontId="4" fillId="0" borderId="5" xfId="106" applyNumberFormat="1" applyFont="1" applyFill="1" applyBorder="1" applyAlignment="1">
      <alignment horizontal="center" vertical="center" wrapText="1"/>
    </xf>
    <xf numFmtId="49" fontId="4" fillId="0" borderId="4" xfId="106" applyNumberFormat="1" applyFont="1" applyFill="1" applyBorder="1" applyAlignment="1">
      <alignment horizontal="center" vertical="center" wrapText="1"/>
    </xf>
    <xf numFmtId="171" fontId="4" fillId="0" borderId="5" xfId="106" applyNumberFormat="1" applyFont="1" applyFill="1" applyBorder="1" applyAlignment="1">
      <alignment horizontal="center" vertical="center" wrapText="1"/>
    </xf>
    <xf numFmtId="0" fontId="13" fillId="0" borderId="4" xfId="11" applyFont="1" applyFill="1" applyBorder="1" applyAlignment="1">
      <alignment horizontal="center" vertical="center" wrapText="1"/>
    </xf>
    <xf numFmtId="0" fontId="73" fillId="0" borderId="44" xfId="11" applyFont="1" applyFill="1" applyBorder="1" applyAlignment="1">
      <alignment horizontal="center" vertical="center" wrapText="1"/>
    </xf>
    <xf numFmtId="0" fontId="36" fillId="0" borderId="0" xfId="126" applyFont="1" applyFill="1" applyBorder="1" applyAlignment="1">
      <alignment horizontal="center" vertical="center" wrapText="1"/>
    </xf>
    <xf numFmtId="171" fontId="4" fillId="0" borderId="2" xfId="106" applyNumberFormat="1" applyFont="1" applyFill="1" applyBorder="1" applyAlignment="1">
      <alignment horizontal="center" vertical="center" wrapText="1"/>
    </xf>
    <xf numFmtId="49" fontId="16" fillId="0" borderId="2" xfId="106" applyNumberFormat="1" applyFont="1" applyFill="1" applyBorder="1" applyAlignment="1">
      <alignment horizontal="center" vertical="center" wrapText="1"/>
    </xf>
    <xf numFmtId="171" fontId="16" fillId="0" borderId="2" xfId="106" applyNumberFormat="1" applyFont="1" applyFill="1" applyBorder="1" applyAlignment="1">
      <alignment horizontal="center" vertical="center" wrapText="1"/>
    </xf>
    <xf numFmtId="49" fontId="16" fillId="0" borderId="19" xfId="106" applyNumberFormat="1" applyFont="1" applyFill="1" applyBorder="1" applyAlignment="1">
      <alignment horizontal="center" vertical="center" wrapText="1"/>
    </xf>
    <xf numFmtId="0" fontId="13" fillId="0" borderId="30" xfId="11" applyFont="1" applyFill="1" applyBorder="1" applyAlignment="1">
      <alignment horizontal="center" vertical="center" wrapText="1"/>
    </xf>
    <xf numFmtId="170" fontId="16" fillId="0" borderId="20" xfId="106" applyNumberFormat="1" applyFont="1" applyFill="1" applyBorder="1" applyAlignment="1">
      <alignment horizontal="center" vertical="center" wrapText="1"/>
    </xf>
    <xf numFmtId="0" fontId="13" fillId="0" borderId="31" xfId="11" applyFont="1" applyFill="1" applyBorder="1" applyAlignment="1">
      <alignment horizontal="center" vertical="center" wrapText="1"/>
    </xf>
    <xf numFmtId="170" fontId="4" fillId="0" borderId="20" xfId="106" applyNumberFormat="1" applyFont="1" applyFill="1" applyBorder="1" applyAlignment="1">
      <alignment horizontal="center" vertical="center" wrapText="1"/>
    </xf>
    <xf numFmtId="170" fontId="4" fillId="0" borderId="31" xfId="106" applyNumberFormat="1" applyFont="1" applyFill="1" applyBorder="1" applyAlignment="1">
      <alignment horizontal="center" vertical="center" wrapText="1"/>
    </xf>
    <xf numFmtId="49" fontId="16" fillId="0" borderId="28" xfId="106" applyNumberFormat="1" applyFont="1" applyFill="1" applyBorder="1" applyAlignment="1">
      <alignment horizontal="center" vertical="center" wrapText="1"/>
    </xf>
    <xf numFmtId="0" fontId="13" fillId="0" borderId="26" xfId="11" applyFont="1" applyFill="1" applyBorder="1" applyAlignment="1">
      <alignment horizontal="center" vertical="center" wrapText="1"/>
    </xf>
    <xf numFmtId="49" fontId="4" fillId="0" borderId="20" xfId="106" applyNumberFormat="1" applyFont="1" applyFill="1" applyBorder="1" applyAlignment="1">
      <alignment horizontal="center" vertical="center" wrapText="1"/>
    </xf>
    <xf numFmtId="49" fontId="4" fillId="0" borderId="31" xfId="106" applyNumberFormat="1" applyFont="1" applyFill="1" applyBorder="1" applyAlignment="1">
      <alignment horizontal="center" vertical="center" wrapText="1"/>
    </xf>
    <xf numFmtId="0" fontId="40" fillId="0" borderId="0" xfId="110" applyFont="1" applyFill="1" applyBorder="1" applyAlignment="1">
      <alignment horizontal="center" vertical="center" wrapText="1"/>
    </xf>
    <xf numFmtId="49" fontId="4" fillId="0" borderId="19" xfId="106" applyNumberFormat="1" applyFont="1" applyFill="1" applyBorder="1" applyAlignment="1">
      <alignment horizontal="center" vertical="center" wrapText="1"/>
    </xf>
    <xf numFmtId="0" fontId="13" fillId="0" borderId="8" xfId="11" applyFont="1" applyFill="1" applyBorder="1" applyAlignment="1">
      <alignment horizontal="center" vertical="center" wrapText="1"/>
    </xf>
    <xf numFmtId="170" fontId="4" fillId="0" borderId="4" xfId="106" applyNumberFormat="1" applyFont="1" applyFill="1" applyBorder="1" applyAlignment="1">
      <alignment horizontal="center" vertical="center" wrapText="1"/>
    </xf>
    <xf numFmtId="171" fontId="4" fillId="0" borderId="21" xfId="106" applyNumberFormat="1" applyFont="1" applyFill="1" applyBorder="1" applyAlignment="1">
      <alignment horizontal="center" vertical="center" wrapText="1"/>
    </xf>
    <xf numFmtId="171" fontId="4" fillId="0" borderId="22" xfId="106" applyNumberFormat="1" applyFont="1" applyFill="1" applyBorder="1" applyAlignment="1">
      <alignment horizontal="center" vertical="center" wrapText="1"/>
    </xf>
    <xf numFmtId="171" fontId="4" fillId="0" borderId="23" xfId="106" applyNumberFormat="1" applyFont="1" applyFill="1" applyBorder="1" applyAlignment="1">
      <alignment horizontal="center" vertical="center" wrapText="1"/>
    </xf>
    <xf numFmtId="0" fontId="13" fillId="0" borderId="21" xfId="11" applyFont="1" applyFill="1" applyBorder="1" applyAlignment="1">
      <alignment horizontal="center" vertical="center"/>
    </xf>
    <xf numFmtId="0" fontId="13" fillId="0" borderId="22" xfId="11" applyFont="1" applyFill="1" applyBorder="1" applyAlignment="1">
      <alignment horizontal="center" vertical="center"/>
    </xf>
    <xf numFmtId="0" fontId="13" fillId="0" borderId="24" xfId="11" applyFont="1" applyFill="1" applyBorder="1" applyAlignment="1">
      <alignment horizontal="center" vertical="center"/>
    </xf>
    <xf numFmtId="0" fontId="13" fillId="0" borderId="0" xfId="11" applyFont="1" applyFill="1" applyAlignment="1">
      <alignment vertical="center" wrapText="1"/>
    </xf>
    <xf numFmtId="170" fontId="4" fillId="0" borderId="5" xfId="106" applyNumberFormat="1" applyFont="1" applyFill="1" applyBorder="1" applyAlignment="1">
      <alignment horizontal="center"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73" fillId="0" borderId="44" xfId="11" applyFont="1" applyFill="1" applyBorder="1" applyAlignment="1">
      <alignment horizontal="left" vertical="center" wrapText="1"/>
    </xf>
    <xf numFmtId="170" fontId="16" fillId="0" borderId="5" xfId="106" applyNumberFormat="1" applyFont="1" applyFill="1" applyBorder="1" applyAlignment="1">
      <alignment horizontal="center" vertical="center" wrapText="1"/>
    </xf>
    <xf numFmtId="170" fontId="16" fillId="0" borderId="4" xfId="106" applyNumberFormat="1" applyFont="1" applyFill="1" applyBorder="1" applyAlignment="1">
      <alignment horizontal="center" vertical="center" wrapText="1"/>
    </xf>
    <xf numFmtId="170" fontId="16" fillId="0" borderId="2" xfId="106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 readingOrder="1"/>
    </xf>
    <xf numFmtId="0" fontId="40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 vertical="center" wrapText="1"/>
    </xf>
    <xf numFmtId="0" fontId="8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42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42" fillId="0" borderId="0" xfId="0" applyFont="1" applyFill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left" vertical="center" wrapText="1"/>
    </xf>
    <xf numFmtId="0" fontId="13" fillId="0" borderId="17" xfId="1" applyFont="1" applyFill="1" applyBorder="1" applyAlignment="1">
      <alignment horizontal="left" vertical="center" wrapText="1"/>
    </xf>
    <xf numFmtId="0" fontId="13" fillId="0" borderId="3" xfId="120" applyFont="1" applyFill="1" applyBorder="1" applyAlignment="1">
      <alignment horizontal="center" vertical="center" wrapText="1"/>
    </xf>
    <xf numFmtId="0" fontId="13" fillId="0" borderId="9" xfId="120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 wrapText="1"/>
    </xf>
    <xf numFmtId="0" fontId="20" fillId="0" borderId="17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0" fillId="0" borderId="2" xfId="121" applyFont="1" applyFill="1" applyBorder="1" applyAlignment="1">
      <alignment horizontal="left" vertical="center" wrapText="1"/>
    </xf>
    <xf numFmtId="0" fontId="36" fillId="0" borderId="0" xfId="5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right" vertical="center"/>
    </xf>
    <xf numFmtId="0" fontId="36" fillId="0" borderId="1" xfId="50" applyFont="1" applyFill="1" applyBorder="1" applyAlignment="1">
      <alignment horizontal="center" vertical="center" wrapText="1"/>
    </xf>
    <xf numFmtId="0" fontId="72" fillId="0" borderId="0" xfId="50" applyFont="1" applyFill="1" applyBorder="1" applyAlignment="1">
      <alignment horizontal="center" vertical="center" wrapText="1"/>
    </xf>
    <xf numFmtId="0" fontId="24" fillId="0" borderId="0" xfId="103" applyFont="1" applyFill="1" applyAlignment="1">
      <alignment horizontal="left" vertical="top" wrapText="1"/>
    </xf>
    <xf numFmtId="0" fontId="24" fillId="0" borderId="2" xfId="0" applyFont="1" applyFill="1" applyBorder="1" applyAlignment="1">
      <alignment horizontal="left" vertical="top" wrapText="1"/>
    </xf>
    <xf numFmtId="0" fontId="36" fillId="0" borderId="2" xfId="0" applyFont="1" applyFill="1" applyBorder="1" applyAlignment="1">
      <alignment horizontal="left" vertical="top" wrapText="1"/>
    </xf>
    <xf numFmtId="14" fontId="13" fillId="0" borderId="49" xfId="0" applyNumberFormat="1" applyFont="1" applyFill="1" applyBorder="1" applyAlignment="1">
      <alignment horizontal="center" vertical="center" wrapText="1"/>
    </xf>
    <xf numFmtId="14" fontId="13" fillId="0" borderId="55" xfId="0" applyNumberFormat="1" applyFont="1" applyFill="1" applyBorder="1" applyAlignment="1">
      <alignment horizontal="center" vertical="center" wrapText="1"/>
    </xf>
    <xf numFmtId="14" fontId="13" fillId="0" borderId="8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 wrapText="1"/>
    </xf>
    <xf numFmtId="0" fontId="13" fillId="0" borderId="51" xfId="0" applyFont="1" applyFill="1" applyBorder="1" applyAlignment="1">
      <alignment horizontal="left" vertical="center" wrapText="1"/>
    </xf>
    <xf numFmtId="0" fontId="13" fillId="0" borderId="50" xfId="0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44" xfId="0" applyFont="1" applyFill="1" applyBorder="1" applyAlignment="1">
      <alignment horizontal="left" vertical="center" wrapText="1"/>
    </xf>
    <xf numFmtId="0" fontId="13" fillId="0" borderId="52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center" vertical="top" wrapText="1"/>
    </xf>
    <xf numFmtId="0" fontId="13" fillId="0" borderId="34" xfId="0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5" xfId="0" applyFont="1" applyFill="1" applyBorder="1" applyAlignment="1">
      <alignment horizontal="center" vertical="center" wrapText="1"/>
    </xf>
    <xf numFmtId="0" fontId="13" fillId="0" borderId="46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48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</cellXfs>
  <cellStyles count="128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7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1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4" xr:uid="{772E1969-4136-41E4-BB15-A6E35D903D5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4" xfId="126" xr:uid="{D4354258-8DA2-46C0-A4D8-2F45A5731359}"/>
    <cellStyle name="Обычный 2 9 2 5" xfId="123" xr:uid="{E46513E8-0CEB-4F06-8CC1-9A9409F293FE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8" xr:uid="{00000000-0005-0000-0000-000058000000}"/>
    <cellStyle name="Обычный 21" xfId="119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Балашиха_" xfId="127" xr:uid="{0376D905-C697-48C0-AD3D-2D1C48703742}"/>
    <cellStyle name="Обычный_Лист1" xfId="1" xr:uid="{00000000-0005-0000-0000-00006D000000}"/>
    <cellStyle name="Обычный_Люберцы госгарантиии 2002 (новая редакция) (version 1)" xfId="98" xr:uid="{00000000-0005-0000-0000-00006F000000}"/>
    <cellStyle name="Обычный_Поликлиника структура" xfId="125" xr:uid="{33C23ADF-E0DF-4CCD-AA78-A39BBAEC00FE}"/>
    <cellStyle name="Обычный_Расчет подушевого норматива  на 2008 год" xfId="120" xr:uid="{00000000-0005-0000-0000-000070000000}"/>
    <cellStyle name="Обычный_свод АПП 2" xfId="5" xr:uid="{00000000-0005-0000-0000-000071000000}"/>
    <cellStyle name="Обычный_Тарифы 2013" xfId="103" xr:uid="{00000000-0005-0000-0000-000072000000}"/>
    <cellStyle name="Процентный 2" xfId="93" xr:uid="{00000000-0005-0000-0000-000073000000}"/>
    <cellStyle name="Стиль 1" xfId="67" xr:uid="{00000000-0005-0000-0000-000074000000}"/>
    <cellStyle name="Финансовый" xfId="122" builtinId="3"/>
    <cellStyle name="Финансовый 2" xfId="68" xr:uid="{00000000-0005-0000-0000-000075000000}"/>
    <cellStyle name="Финансовый 2 2" xfId="69" xr:uid="{00000000-0005-0000-0000-000076000000}"/>
    <cellStyle name="Финансовый 2 3" xfId="106" xr:uid="{00000000-0005-0000-0000-000077000000}"/>
    <cellStyle name="Финансовый 3" xfId="70" xr:uid="{00000000-0005-0000-0000-000078000000}"/>
    <cellStyle name="Финансовый 4" xfId="71" xr:uid="{00000000-0005-0000-0000-000079000000}"/>
    <cellStyle name="Финансовый 5" xfId="72" xr:uid="{00000000-0005-0000-0000-00007A000000}"/>
  </cellStyles>
  <dxfs count="6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H123"/>
  <sheetViews>
    <sheetView workbookViewId="0">
      <selection activeCell="M13" sqref="M13"/>
    </sheetView>
  </sheetViews>
  <sheetFormatPr defaultColWidth="9.140625" defaultRowHeight="15"/>
  <cols>
    <col min="1" max="1" width="6.28515625" style="2" customWidth="1"/>
    <col min="2" max="2" width="11" style="44" customWidth="1"/>
    <col min="3" max="4" width="14.42578125" style="37" customWidth="1"/>
    <col min="5" max="5" width="84.140625" style="2" customWidth="1"/>
    <col min="6" max="6" width="16.140625" style="46" customWidth="1"/>
    <col min="7" max="7" width="16.140625" style="56" customWidth="1"/>
    <col min="8" max="16384" width="9.140625" style="2"/>
  </cols>
  <sheetData>
    <row r="1" spans="1:8">
      <c r="A1" s="80"/>
      <c r="B1" s="40"/>
      <c r="C1" s="184"/>
      <c r="D1" s="666" t="s">
        <v>1202</v>
      </c>
      <c r="E1" s="666"/>
      <c r="F1" s="666"/>
      <c r="G1" s="666"/>
    </row>
    <row r="2" spans="1:8" ht="15" customHeight="1">
      <c r="A2" s="82"/>
      <c r="B2" s="185"/>
      <c r="C2" s="667" t="s">
        <v>1203</v>
      </c>
      <c r="D2" s="667"/>
      <c r="E2" s="667"/>
      <c r="F2" s="667"/>
      <c r="G2" s="667"/>
    </row>
    <row r="3" spans="1:8" ht="28.5" customHeight="1">
      <c r="A3" s="82"/>
      <c r="B3" s="667" t="s">
        <v>1204</v>
      </c>
      <c r="C3" s="667"/>
      <c r="D3" s="667"/>
      <c r="E3" s="667"/>
      <c r="F3" s="667"/>
      <c r="G3" s="667"/>
    </row>
    <row r="4" spans="1:8">
      <c r="F4" s="45"/>
      <c r="G4" s="86"/>
    </row>
    <row r="5" spans="1:8">
      <c r="A5" s="72"/>
      <c r="B5" s="72"/>
      <c r="C5" s="73"/>
      <c r="D5" s="73"/>
      <c r="E5" s="72"/>
      <c r="F5" s="56"/>
      <c r="G5" s="7" t="s">
        <v>14</v>
      </c>
    </row>
    <row r="6" spans="1:8">
      <c r="A6" s="72"/>
      <c r="B6" s="84"/>
      <c r="C6" s="84"/>
      <c r="D6" s="84"/>
      <c r="E6" s="84"/>
      <c r="F6" s="56"/>
      <c r="G6" s="7" t="s">
        <v>13</v>
      </c>
    </row>
    <row r="7" spans="1:8">
      <c r="A7" s="72"/>
      <c r="B7" s="72"/>
      <c r="C7" s="73"/>
      <c r="D7" s="73"/>
      <c r="E7" s="72"/>
      <c r="F7" s="56"/>
      <c r="G7" s="7" t="s">
        <v>1123</v>
      </c>
    </row>
    <row r="8" spans="1:8">
      <c r="A8" s="72"/>
      <c r="B8" s="72"/>
      <c r="C8" s="73"/>
      <c r="D8" s="73"/>
      <c r="E8" s="72"/>
      <c r="F8" s="56"/>
      <c r="G8" s="27" t="s">
        <v>1124</v>
      </c>
    </row>
    <row r="9" spans="1:8" ht="43.5" customHeight="1">
      <c r="A9" s="668" t="s">
        <v>1184</v>
      </c>
      <c r="B9" s="668"/>
      <c r="C9" s="668"/>
      <c r="D9" s="668"/>
      <c r="E9" s="668"/>
      <c r="F9" s="668"/>
      <c r="G9" s="668"/>
    </row>
    <row r="10" spans="1:8" ht="15" customHeight="1">
      <c r="A10" s="669" t="s">
        <v>86</v>
      </c>
      <c r="B10" s="670" t="s">
        <v>793</v>
      </c>
      <c r="C10" s="671" t="s">
        <v>134</v>
      </c>
      <c r="D10" s="671" t="s">
        <v>11</v>
      </c>
      <c r="E10" s="670" t="s">
        <v>12</v>
      </c>
      <c r="F10" s="672" t="s">
        <v>166</v>
      </c>
      <c r="G10" s="670" t="s">
        <v>171</v>
      </c>
      <c r="H10" s="37"/>
    </row>
    <row r="11" spans="1:8" ht="54.75" customHeight="1">
      <c r="A11" s="669"/>
      <c r="B11" s="670"/>
      <c r="C11" s="671"/>
      <c r="D11" s="671"/>
      <c r="E11" s="670"/>
      <c r="F11" s="672"/>
      <c r="G11" s="670"/>
      <c r="H11" s="37"/>
    </row>
    <row r="12" spans="1:8" ht="25.5" customHeight="1">
      <c r="A12" s="3">
        <v>1</v>
      </c>
      <c r="B12" s="83">
        <v>2</v>
      </c>
      <c r="C12" s="3">
        <v>503901</v>
      </c>
      <c r="D12" s="30">
        <v>390101</v>
      </c>
      <c r="E12" s="70" t="s">
        <v>63</v>
      </c>
      <c r="F12" s="57" t="s">
        <v>161</v>
      </c>
      <c r="G12" s="58" t="s">
        <v>196</v>
      </c>
    </row>
    <row r="13" spans="1:8" ht="25.5" customHeight="1">
      <c r="A13" s="3">
        <v>2</v>
      </c>
      <c r="B13" s="83">
        <v>2</v>
      </c>
      <c r="C13" s="3">
        <v>502801</v>
      </c>
      <c r="D13" s="30">
        <v>280101</v>
      </c>
      <c r="E13" s="70" t="s">
        <v>44</v>
      </c>
      <c r="F13" s="57" t="s">
        <v>161</v>
      </c>
      <c r="G13" s="58" t="s">
        <v>196</v>
      </c>
    </row>
    <row r="14" spans="1:8" ht="25.5" customHeight="1">
      <c r="A14" s="3">
        <v>3</v>
      </c>
      <c r="B14" s="83">
        <v>2</v>
      </c>
      <c r="C14" s="3">
        <v>502301</v>
      </c>
      <c r="D14" s="30">
        <v>230101</v>
      </c>
      <c r="E14" s="70" t="s">
        <v>39</v>
      </c>
      <c r="F14" s="57"/>
      <c r="G14" s="58" t="s">
        <v>195</v>
      </c>
    </row>
    <row r="15" spans="1:8" ht="25.5" customHeight="1">
      <c r="A15" s="3">
        <v>4</v>
      </c>
      <c r="B15" s="83">
        <v>2</v>
      </c>
      <c r="C15" s="3">
        <v>502501</v>
      </c>
      <c r="D15" s="30">
        <v>250101</v>
      </c>
      <c r="E15" s="70" t="s">
        <v>41</v>
      </c>
      <c r="F15" s="57"/>
      <c r="G15" s="58" t="s">
        <v>195</v>
      </c>
    </row>
    <row r="16" spans="1:8" ht="25.5" customHeight="1">
      <c r="A16" s="3">
        <v>5</v>
      </c>
      <c r="B16" s="83">
        <v>2</v>
      </c>
      <c r="C16" s="3">
        <v>500416</v>
      </c>
      <c r="D16" s="64">
        <v>41601</v>
      </c>
      <c r="E16" s="70" t="s">
        <v>1113</v>
      </c>
      <c r="F16" s="57" t="s">
        <v>161</v>
      </c>
      <c r="G16" s="58" t="s">
        <v>196</v>
      </c>
    </row>
    <row r="17" spans="1:7" ht="25.5" customHeight="1">
      <c r="A17" s="3">
        <v>6</v>
      </c>
      <c r="B17" s="83">
        <v>2</v>
      </c>
      <c r="C17" s="3">
        <v>500501</v>
      </c>
      <c r="D17" s="30">
        <v>50101</v>
      </c>
      <c r="E17" s="70" t="s">
        <v>20</v>
      </c>
      <c r="F17" s="57"/>
      <c r="G17" s="87" t="s">
        <v>195</v>
      </c>
    </row>
    <row r="18" spans="1:7" ht="25.5" customHeight="1">
      <c r="A18" s="3">
        <v>7</v>
      </c>
      <c r="B18" s="83">
        <v>2</v>
      </c>
      <c r="C18" s="3">
        <v>500601</v>
      </c>
      <c r="D18" s="30">
        <v>60101</v>
      </c>
      <c r="E18" s="70" t="s">
        <v>21</v>
      </c>
      <c r="F18" s="57" t="s">
        <v>161</v>
      </c>
      <c r="G18" s="58" t="s">
        <v>196</v>
      </c>
    </row>
    <row r="19" spans="1:7" ht="25.5" customHeight="1">
      <c r="A19" s="3">
        <v>8</v>
      </c>
      <c r="B19" s="83">
        <v>2</v>
      </c>
      <c r="C19" s="3">
        <v>500701</v>
      </c>
      <c r="D19" s="30">
        <v>70101</v>
      </c>
      <c r="E19" s="70" t="s">
        <v>87</v>
      </c>
      <c r="F19" s="57"/>
      <c r="G19" s="87" t="s">
        <v>195</v>
      </c>
    </row>
    <row r="20" spans="1:7" ht="25.5" customHeight="1">
      <c r="A20" s="3">
        <v>9</v>
      </c>
      <c r="B20" s="83">
        <v>2</v>
      </c>
      <c r="C20" s="3">
        <v>500702</v>
      </c>
      <c r="D20" s="30">
        <v>70301</v>
      </c>
      <c r="E20" s="70" t="s">
        <v>22</v>
      </c>
      <c r="F20" s="57"/>
      <c r="G20" s="87" t="s">
        <v>195</v>
      </c>
    </row>
    <row r="21" spans="1:7" ht="25.5" customHeight="1">
      <c r="A21" s="3">
        <v>10</v>
      </c>
      <c r="B21" s="83">
        <v>2</v>
      </c>
      <c r="C21" s="3">
        <v>501001</v>
      </c>
      <c r="D21" s="30">
        <v>100101</v>
      </c>
      <c r="E21" s="70" t="s">
        <v>107</v>
      </c>
      <c r="F21" s="57" t="s">
        <v>161</v>
      </c>
      <c r="G21" s="58" t="s">
        <v>196</v>
      </c>
    </row>
    <row r="22" spans="1:7" ht="25.5" customHeight="1">
      <c r="A22" s="3">
        <v>11</v>
      </c>
      <c r="B22" s="83">
        <v>1</v>
      </c>
      <c r="C22" s="3">
        <v>501002</v>
      </c>
      <c r="D22" s="30">
        <v>100201</v>
      </c>
      <c r="E22" s="70" t="s">
        <v>23</v>
      </c>
      <c r="F22" s="57"/>
      <c r="G22" s="58" t="s">
        <v>194</v>
      </c>
    </row>
    <row r="23" spans="1:7" ht="25.5" customHeight="1">
      <c r="A23" s="3">
        <v>12</v>
      </c>
      <c r="B23" s="83">
        <v>1</v>
      </c>
      <c r="C23" s="3">
        <v>501003</v>
      </c>
      <c r="D23" s="30">
        <v>100301</v>
      </c>
      <c r="E23" s="70" t="s">
        <v>24</v>
      </c>
      <c r="F23" s="57"/>
      <c r="G23" s="58" t="s">
        <v>194</v>
      </c>
    </row>
    <row r="24" spans="1:7" ht="25.5" customHeight="1">
      <c r="A24" s="3">
        <v>13</v>
      </c>
      <c r="B24" s="83">
        <v>2</v>
      </c>
      <c r="C24" s="3">
        <v>501301</v>
      </c>
      <c r="D24" s="30">
        <v>130101</v>
      </c>
      <c r="E24" s="70" t="s">
        <v>26</v>
      </c>
      <c r="F24" s="57"/>
      <c r="G24" s="87" t="s">
        <v>195</v>
      </c>
    </row>
    <row r="25" spans="1:7" ht="25.5" customHeight="1">
      <c r="A25" s="3">
        <v>14</v>
      </c>
      <c r="B25" s="83">
        <v>2</v>
      </c>
      <c r="C25" s="3">
        <v>501501</v>
      </c>
      <c r="D25" s="30">
        <v>150101</v>
      </c>
      <c r="E25" s="70" t="s">
        <v>130</v>
      </c>
      <c r="F25" s="57" t="s">
        <v>161</v>
      </c>
      <c r="G25" s="58" t="s">
        <v>196</v>
      </c>
    </row>
    <row r="26" spans="1:7" ht="25.5" customHeight="1">
      <c r="A26" s="3">
        <v>15</v>
      </c>
      <c r="B26" s="83">
        <v>2</v>
      </c>
      <c r="C26" s="3">
        <v>501601</v>
      </c>
      <c r="D26" s="30">
        <v>160101</v>
      </c>
      <c r="E26" s="70" t="s">
        <v>30</v>
      </c>
      <c r="F26" s="57"/>
      <c r="G26" s="58" t="s">
        <v>195</v>
      </c>
    </row>
    <row r="27" spans="1:7" ht="25.5" customHeight="1">
      <c r="A27" s="3">
        <v>16</v>
      </c>
      <c r="B27" s="83">
        <v>1</v>
      </c>
      <c r="C27" s="3">
        <v>501602</v>
      </c>
      <c r="D27" s="30">
        <v>160201</v>
      </c>
      <c r="E27" s="70" t="s">
        <v>181</v>
      </c>
      <c r="F27" s="57"/>
      <c r="G27" s="58" t="s">
        <v>194</v>
      </c>
    </row>
    <row r="28" spans="1:7" ht="25.5" customHeight="1">
      <c r="A28" s="3">
        <v>17</v>
      </c>
      <c r="B28" s="83">
        <v>2</v>
      </c>
      <c r="C28" s="3">
        <v>501701</v>
      </c>
      <c r="D28" s="30">
        <v>170101</v>
      </c>
      <c r="E28" s="70" t="s">
        <v>89</v>
      </c>
      <c r="F28" s="57" t="s">
        <v>161</v>
      </c>
      <c r="G28" s="58" t="s">
        <v>196</v>
      </c>
    </row>
    <row r="29" spans="1:7" ht="25.5" customHeight="1">
      <c r="A29" s="3">
        <v>18</v>
      </c>
      <c r="B29" s="83">
        <v>2</v>
      </c>
      <c r="C29" s="3">
        <v>501901</v>
      </c>
      <c r="D29" s="30">
        <v>190101</v>
      </c>
      <c r="E29" s="70" t="s">
        <v>33</v>
      </c>
      <c r="F29" s="57" t="s">
        <v>161</v>
      </c>
      <c r="G29" s="58" t="s">
        <v>196</v>
      </c>
    </row>
    <row r="30" spans="1:7" ht="25.5" customHeight="1">
      <c r="A30" s="3">
        <v>19</v>
      </c>
      <c r="B30" s="83">
        <v>2</v>
      </c>
      <c r="C30" s="3">
        <v>502003</v>
      </c>
      <c r="D30" s="30">
        <v>200301</v>
      </c>
      <c r="E30" s="70" t="s">
        <v>34</v>
      </c>
      <c r="F30" s="57" t="s">
        <v>161</v>
      </c>
      <c r="G30" s="58" t="s">
        <v>196</v>
      </c>
    </row>
    <row r="31" spans="1:7" ht="25.5">
      <c r="A31" s="3">
        <v>20</v>
      </c>
      <c r="B31" s="83">
        <v>2</v>
      </c>
      <c r="C31" s="3">
        <v>502101</v>
      </c>
      <c r="D31" s="30">
        <v>210101</v>
      </c>
      <c r="E31" s="70" t="s">
        <v>36</v>
      </c>
      <c r="F31" s="57" t="s">
        <v>161</v>
      </c>
      <c r="G31" s="58" t="s">
        <v>196</v>
      </c>
    </row>
    <row r="32" spans="1:7" ht="25.5" customHeight="1">
      <c r="A32" s="3">
        <v>21</v>
      </c>
      <c r="B32" s="83">
        <v>2</v>
      </c>
      <c r="C32" s="3">
        <v>502401</v>
      </c>
      <c r="D32" s="30">
        <v>240101</v>
      </c>
      <c r="E32" s="70" t="s">
        <v>40</v>
      </c>
      <c r="F32" s="57" t="s">
        <v>161</v>
      </c>
      <c r="G32" s="58" t="s">
        <v>196</v>
      </c>
    </row>
    <row r="33" spans="1:7" ht="25.5" customHeight="1">
      <c r="A33" s="3">
        <v>22</v>
      </c>
      <c r="B33" s="83">
        <v>2</v>
      </c>
      <c r="C33" s="3">
        <v>502630</v>
      </c>
      <c r="D33" s="30">
        <v>263001</v>
      </c>
      <c r="E33" s="70" t="s">
        <v>178</v>
      </c>
      <c r="F33" s="57" t="s">
        <v>161</v>
      </c>
      <c r="G33" s="58" t="s">
        <v>196</v>
      </c>
    </row>
    <row r="34" spans="1:7" ht="25.5" customHeight="1">
      <c r="A34" s="3">
        <v>23</v>
      </c>
      <c r="B34" s="83">
        <v>2</v>
      </c>
      <c r="C34" s="3">
        <v>502916</v>
      </c>
      <c r="D34" s="30">
        <v>291601</v>
      </c>
      <c r="E34" s="70" t="s">
        <v>1107</v>
      </c>
      <c r="F34" s="57" t="s">
        <v>161</v>
      </c>
      <c r="G34" s="58" t="s">
        <v>196</v>
      </c>
    </row>
    <row r="35" spans="1:7" ht="25.5" customHeight="1">
      <c r="A35" s="3">
        <v>24</v>
      </c>
      <c r="B35" s="83">
        <v>2</v>
      </c>
      <c r="C35" s="3">
        <v>503001</v>
      </c>
      <c r="D35" s="30">
        <v>300101</v>
      </c>
      <c r="E35" s="70" t="s">
        <v>45</v>
      </c>
      <c r="F35" s="57" t="s">
        <v>161</v>
      </c>
      <c r="G35" s="58" t="s">
        <v>196</v>
      </c>
    </row>
    <row r="36" spans="1:7" ht="25.5" customHeight="1">
      <c r="A36" s="3">
        <v>25</v>
      </c>
      <c r="B36" s="83">
        <v>2</v>
      </c>
      <c r="C36" s="3">
        <v>507001</v>
      </c>
      <c r="D36" s="30">
        <v>300301</v>
      </c>
      <c r="E36" s="70" t="s">
        <v>98</v>
      </c>
      <c r="F36" s="57"/>
      <c r="G36" s="58" t="s">
        <v>195</v>
      </c>
    </row>
    <row r="37" spans="1:7" ht="25.5" customHeight="1">
      <c r="A37" s="3">
        <v>26</v>
      </c>
      <c r="B37" s="83">
        <v>2</v>
      </c>
      <c r="C37" s="3">
        <v>508816</v>
      </c>
      <c r="D37" s="30">
        <v>310401</v>
      </c>
      <c r="E37" s="70" t="s">
        <v>90</v>
      </c>
      <c r="F37" s="57"/>
      <c r="G37" s="58" t="s">
        <v>195</v>
      </c>
    </row>
    <row r="38" spans="1:7" ht="25.5" customHeight="1">
      <c r="A38" s="3">
        <v>27</v>
      </c>
      <c r="B38" s="83">
        <v>1</v>
      </c>
      <c r="C38" s="3">
        <v>506505</v>
      </c>
      <c r="D38" s="30">
        <v>332201</v>
      </c>
      <c r="E38" s="70" t="s">
        <v>182</v>
      </c>
      <c r="F38" s="57"/>
      <c r="G38" s="58" t="s">
        <v>194</v>
      </c>
    </row>
    <row r="39" spans="1:7" ht="25.5" customHeight="1">
      <c r="A39" s="3">
        <v>28</v>
      </c>
      <c r="B39" s="83">
        <v>2</v>
      </c>
      <c r="C39" s="3">
        <v>506509</v>
      </c>
      <c r="D39" s="30">
        <v>332801</v>
      </c>
      <c r="E39" s="70" t="s">
        <v>54</v>
      </c>
      <c r="F39" s="57" t="s">
        <v>161</v>
      </c>
      <c r="G39" s="58" t="s">
        <v>196</v>
      </c>
    </row>
    <row r="40" spans="1:7" ht="25.5" customHeight="1">
      <c r="A40" s="3">
        <v>29</v>
      </c>
      <c r="B40" s="83">
        <v>1</v>
      </c>
      <c r="C40" s="3">
        <v>503613</v>
      </c>
      <c r="D40" s="30">
        <v>361601</v>
      </c>
      <c r="E40" s="70" t="s">
        <v>127</v>
      </c>
      <c r="F40" s="57"/>
      <c r="G40" s="58" t="s">
        <v>194</v>
      </c>
    </row>
    <row r="41" spans="1:7" ht="25.5" customHeight="1">
      <c r="A41" s="3">
        <v>30</v>
      </c>
      <c r="B41" s="83">
        <v>2</v>
      </c>
      <c r="C41" s="3">
        <v>503701</v>
      </c>
      <c r="D41" s="30">
        <v>370101</v>
      </c>
      <c r="E41" s="70" t="s">
        <v>172</v>
      </c>
      <c r="F41" s="57"/>
      <c r="G41" s="58" t="s">
        <v>195</v>
      </c>
    </row>
    <row r="42" spans="1:7" ht="38.25" customHeight="1">
      <c r="A42" s="3">
        <v>31</v>
      </c>
      <c r="B42" s="83">
        <v>2</v>
      </c>
      <c r="C42" s="3">
        <v>503801</v>
      </c>
      <c r="D42" s="30">
        <v>380101</v>
      </c>
      <c r="E42" s="70" t="s">
        <v>62</v>
      </c>
      <c r="F42" s="57" t="s">
        <v>161</v>
      </c>
      <c r="G42" s="58" t="s">
        <v>196</v>
      </c>
    </row>
    <row r="43" spans="1:7" ht="38.25" customHeight="1">
      <c r="A43" s="3">
        <v>32</v>
      </c>
      <c r="B43" s="83">
        <v>2</v>
      </c>
      <c r="C43" s="3">
        <v>504101</v>
      </c>
      <c r="D43" s="30">
        <v>410101</v>
      </c>
      <c r="E43" s="70" t="s">
        <v>64</v>
      </c>
      <c r="F43" s="57" t="s">
        <v>161</v>
      </c>
      <c r="G43" s="58" t="s">
        <v>196</v>
      </c>
    </row>
    <row r="44" spans="1:7" ht="25.5" customHeight="1">
      <c r="A44" s="3">
        <v>33</v>
      </c>
      <c r="B44" s="83">
        <v>2</v>
      </c>
      <c r="C44" s="3">
        <v>504106</v>
      </c>
      <c r="D44" s="30">
        <v>410601</v>
      </c>
      <c r="E44" s="70" t="s">
        <v>65</v>
      </c>
      <c r="F44" s="57"/>
      <c r="G44" s="58" t="s">
        <v>195</v>
      </c>
    </row>
    <row r="45" spans="1:7" ht="38.25" customHeight="1">
      <c r="A45" s="3">
        <v>34</v>
      </c>
      <c r="B45" s="83">
        <v>1</v>
      </c>
      <c r="C45" s="3">
        <v>504301</v>
      </c>
      <c r="D45" s="30">
        <v>430101</v>
      </c>
      <c r="E45" s="70" t="s">
        <v>105</v>
      </c>
      <c r="F45" s="57"/>
      <c r="G45" s="58" t="s">
        <v>194</v>
      </c>
    </row>
    <row r="46" spans="1:7" ht="25.5" customHeight="1">
      <c r="A46" s="3">
        <v>35</v>
      </c>
      <c r="B46" s="83">
        <v>1</v>
      </c>
      <c r="C46" s="3">
        <v>504407</v>
      </c>
      <c r="D46" s="30">
        <v>440201</v>
      </c>
      <c r="E46" s="70" t="s">
        <v>129</v>
      </c>
      <c r="F46" s="57"/>
      <c r="G46" s="58" t="s">
        <v>194</v>
      </c>
    </row>
    <row r="47" spans="1:7" ht="25.5" customHeight="1">
      <c r="A47" s="3">
        <v>36</v>
      </c>
      <c r="B47" s="83">
        <v>2</v>
      </c>
      <c r="C47" s="3">
        <v>504507</v>
      </c>
      <c r="D47" s="30">
        <v>450701</v>
      </c>
      <c r="E47" s="70" t="s">
        <v>1120</v>
      </c>
      <c r="F47" s="57" t="s">
        <v>161</v>
      </c>
      <c r="G47" s="58" t="s">
        <v>196</v>
      </c>
    </row>
    <row r="48" spans="1:7" ht="42.75" customHeight="1">
      <c r="A48" s="3">
        <v>37</v>
      </c>
      <c r="B48" s="83">
        <v>2</v>
      </c>
      <c r="C48" s="3">
        <v>504615</v>
      </c>
      <c r="D48" s="30">
        <v>461501</v>
      </c>
      <c r="E48" s="70" t="s">
        <v>1116</v>
      </c>
      <c r="F48" s="57" t="s">
        <v>161</v>
      </c>
      <c r="G48" s="58" t="s">
        <v>196</v>
      </c>
    </row>
    <row r="49" spans="1:7" ht="25.5" customHeight="1">
      <c r="A49" s="3">
        <v>38</v>
      </c>
      <c r="B49" s="83">
        <v>2</v>
      </c>
      <c r="C49" s="3">
        <v>504701</v>
      </c>
      <c r="D49" s="30">
        <v>470101</v>
      </c>
      <c r="E49" s="70" t="s">
        <v>69</v>
      </c>
      <c r="F49" s="57"/>
      <c r="G49" s="58" t="s">
        <v>195</v>
      </c>
    </row>
    <row r="50" spans="1:7" ht="25.5" customHeight="1">
      <c r="A50" s="3">
        <v>39</v>
      </c>
      <c r="B50" s="83">
        <v>2</v>
      </c>
      <c r="C50" s="3">
        <v>505001</v>
      </c>
      <c r="D50" s="30">
        <v>500101</v>
      </c>
      <c r="E50" s="70" t="s">
        <v>176</v>
      </c>
      <c r="F50" s="57"/>
      <c r="G50" s="58" t="s">
        <v>195</v>
      </c>
    </row>
    <row r="51" spans="1:7" ht="25.5" customHeight="1">
      <c r="A51" s="3">
        <v>40</v>
      </c>
      <c r="B51" s="83">
        <v>2</v>
      </c>
      <c r="C51" s="3">
        <v>505901</v>
      </c>
      <c r="D51" s="30">
        <v>590101</v>
      </c>
      <c r="E51" s="70" t="s">
        <v>79</v>
      </c>
      <c r="F51" s="57"/>
      <c r="G51" s="58" t="s">
        <v>195</v>
      </c>
    </row>
    <row r="52" spans="1:7" ht="42" customHeight="1">
      <c r="A52" s="3">
        <v>41</v>
      </c>
      <c r="B52" s="83">
        <v>2</v>
      </c>
      <c r="C52" s="3">
        <v>504901</v>
      </c>
      <c r="D52" s="30">
        <v>490101</v>
      </c>
      <c r="E52" s="70" t="s">
        <v>92</v>
      </c>
      <c r="F52" s="57"/>
      <c r="G52" s="58" t="s">
        <v>195</v>
      </c>
    </row>
    <row r="53" spans="1:7" ht="25.5" customHeight="1">
      <c r="A53" s="3">
        <v>42</v>
      </c>
      <c r="B53" s="83">
        <v>1</v>
      </c>
      <c r="C53" s="3">
        <v>505105</v>
      </c>
      <c r="D53" s="30">
        <v>510501</v>
      </c>
      <c r="E53" s="70" t="s">
        <v>96</v>
      </c>
      <c r="F53" s="57"/>
      <c r="G53" s="58" t="s">
        <v>194</v>
      </c>
    </row>
    <row r="54" spans="1:7" ht="25.5" customHeight="1">
      <c r="A54" s="3">
        <v>43</v>
      </c>
      <c r="B54" s="83">
        <v>2</v>
      </c>
      <c r="C54" s="94">
        <v>505201</v>
      </c>
      <c r="D54" s="30">
        <v>520101</v>
      </c>
      <c r="E54" s="70" t="s">
        <v>70</v>
      </c>
      <c r="F54" s="57"/>
      <c r="G54" s="58" t="s">
        <v>195</v>
      </c>
    </row>
    <row r="55" spans="1:7" ht="25.5" customHeight="1">
      <c r="A55" s="3">
        <v>44</v>
      </c>
      <c r="B55" s="83">
        <v>2</v>
      </c>
      <c r="C55" s="3">
        <v>505429</v>
      </c>
      <c r="D55" s="30">
        <v>542901</v>
      </c>
      <c r="E55" s="70" t="s">
        <v>183</v>
      </c>
      <c r="F55" s="57"/>
      <c r="G55" s="58" t="s">
        <v>195</v>
      </c>
    </row>
    <row r="56" spans="1:7" ht="15" customHeight="1">
      <c r="A56" s="3">
        <v>45</v>
      </c>
      <c r="B56" s="83">
        <v>1</v>
      </c>
      <c r="C56" s="3">
        <v>505504</v>
      </c>
      <c r="D56" s="30">
        <v>550501</v>
      </c>
      <c r="E56" s="70" t="s">
        <v>75</v>
      </c>
      <c r="F56" s="57"/>
      <c r="G56" s="58" t="s">
        <v>194</v>
      </c>
    </row>
    <row r="57" spans="1:7" ht="38.25" customHeight="1">
      <c r="A57" s="3">
        <v>46</v>
      </c>
      <c r="B57" s="83">
        <v>2</v>
      </c>
      <c r="C57" s="3">
        <v>505601</v>
      </c>
      <c r="D57" s="30">
        <v>560101</v>
      </c>
      <c r="E57" s="70" t="s">
        <v>76</v>
      </c>
      <c r="F57" s="57"/>
      <c r="G57" s="58" t="s">
        <v>195</v>
      </c>
    </row>
    <row r="58" spans="1:7" ht="38.25" customHeight="1">
      <c r="A58" s="3">
        <v>47</v>
      </c>
      <c r="B58" s="83">
        <v>1</v>
      </c>
      <c r="C58" s="3">
        <v>506002</v>
      </c>
      <c r="D58" s="30">
        <v>600202</v>
      </c>
      <c r="E58" s="70" t="s">
        <v>81</v>
      </c>
      <c r="F58" s="57"/>
      <c r="G58" s="58" t="s">
        <v>194</v>
      </c>
    </row>
    <row r="59" spans="1:7" ht="25.5" customHeight="1">
      <c r="A59" s="3">
        <v>48</v>
      </c>
      <c r="B59" s="83">
        <v>2</v>
      </c>
      <c r="C59" s="3">
        <v>506101</v>
      </c>
      <c r="D59" s="30">
        <v>610101</v>
      </c>
      <c r="E59" s="70" t="s">
        <v>106</v>
      </c>
      <c r="F59" s="57"/>
      <c r="G59" s="58" t="s">
        <v>195</v>
      </c>
    </row>
    <row r="60" spans="1:7" ht="38.25" customHeight="1">
      <c r="A60" s="3">
        <v>49</v>
      </c>
      <c r="B60" s="83">
        <v>1</v>
      </c>
      <c r="C60" s="33">
        <v>508807</v>
      </c>
      <c r="D60" s="30">
        <v>880705</v>
      </c>
      <c r="E60" s="70" t="s">
        <v>82</v>
      </c>
      <c r="F60" s="57"/>
      <c r="G60" s="58" t="s">
        <v>194</v>
      </c>
    </row>
    <row r="61" spans="1:7" ht="38.25">
      <c r="A61" s="3">
        <v>50</v>
      </c>
      <c r="B61" s="83">
        <v>2</v>
      </c>
      <c r="C61" s="3">
        <v>509101</v>
      </c>
      <c r="D61" s="30">
        <v>910201</v>
      </c>
      <c r="E61" s="70" t="s">
        <v>83</v>
      </c>
      <c r="F61" s="57"/>
      <c r="G61" s="58" t="s">
        <v>195</v>
      </c>
    </row>
    <row r="62" spans="1:7" ht="25.5" customHeight="1">
      <c r="A62" s="3">
        <v>51</v>
      </c>
      <c r="B62" s="83">
        <v>2</v>
      </c>
      <c r="C62" s="5">
        <v>505112</v>
      </c>
      <c r="D62" s="11">
        <v>510112</v>
      </c>
      <c r="E62" s="70" t="s">
        <v>173</v>
      </c>
      <c r="F62" s="57" t="s">
        <v>161</v>
      </c>
      <c r="G62" s="58" t="s">
        <v>196</v>
      </c>
    </row>
    <row r="63" spans="1:7" ht="25.5" customHeight="1">
      <c r="A63" s="3">
        <v>52</v>
      </c>
      <c r="B63" s="83">
        <v>2</v>
      </c>
      <c r="C63" s="3">
        <v>500101</v>
      </c>
      <c r="D63" s="30">
        <v>10101</v>
      </c>
      <c r="E63" s="70" t="s">
        <v>175</v>
      </c>
      <c r="F63" s="57"/>
      <c r="G63" s="58" t="s">
        <v>195</v>
      </c>
    </row>
    <row r="64" spans="1:7" ht="25.5" customHeight="1">
      <c r="A64" s="3">
        <v>53</v>
      </c>
      <c r="B64" s="83">
        <v>2</v>
      </c>
      <c r="C64" s="3">
        <v>501402</v>
      </c>
      <c r="D64" s="30">
        <v>140201</v>
      </c>
      <c r="E64" s="70" t="s">
        <v>28</v>
      </c>
      <c r="F64" s="57"/>
      <c r="G64" s="58" t="s">
        <v>195</v>
      </c>
    </row>
    <row r="65" spans="1:8" ht="25.5">
      <c r="A65" s="3">
        <v>54</v>
      </c>
      <c r="B65" s="83">
        <v>2</v>
      </c>
      <c r="C65" s="3">
        <v>500801</v>
      </c>
      <c r="D65" s="30">
        <v>80101</v>
      </c>
      <c r="E65" s="70" t="s">
        <v>88</v>
      </c>
      <c r="F65" s="57"/>
      <c r="G65" s="87" t="s">
        <v>195</v>
      </c>
    </row>
    <row r="66" spans="1:8" ht="32.25" customHeight="1">
      <c r="A66" s="3">
        <v>55</v>
      </c>
      <c r="B66" s="8">
        <v>2</v>
      </c>
      <c r="C66" s="8">
        <v>501101</v>
      </c>
      <c r="D66" s="8">
        <v>110101</v>
      </c>
      <c r="E66" s="70" t="s">
        <v>25</v>
      </c>
      <c r="F66" s="8"/>
      <c r="G66" s="8" t="s">
        <v>195</v>
      </c>
      <c r="H66" s="79"/>
    </row>
    <row r="67" spans="1:8" ht="25.5" customHeight="1">
      <c r="A67" s="3">
        <v>56</v>
      </c>
      <c r="B67" s="83">
        <v>2</v>
      </c>
      <c r="C67" s="3">
        <v>504006</v>
      </c>
      <c r="D67" s="30">
        <v>400601</v>
      </c>
      <c r="E67" s="70" t="s">
        <v>1098</v>
      </c>
      <c r="F67" s="57"/>
      <c r="G67" s="58" t="s">
        <v>195</v>
      </c>
    </row>
    <row r="68" spans="1:8" ht="25.5" customHeight="1">
      <c r="A68" s="3">
        <v>57</v>
      </c>
      <c r="B68" s="83">
        <v>1</v>
      </c>
      <c r="C68" s="3">
        <v>505801</v>
      </c>
      <c r="D68" s="30">
        <v>580201</v>
      </c>
      <c r="E68" s="70" t="s">
        <v>77</v>
      </c>
      <c r="F68" s="57"/>
      <c r="G68" s="58" t="s">
        <v>194</v>
      </c>
    </row>
    <row r="69" spans="1:8" ht="25.5" customHeight="1">
      <c r="A69" s="3">
        <v>58</v>
      </c>
      <c r="B69" s="83">
        <v>2</v>
      </c>
      <c r="C69" s="3">
        <v>504408</v>
      </c>
      <c r="D69" s="30">
        <v>440501</v>
      </c>
      <c r="E69" s="70" t="s">
        <v>68</v>
      </c>
      <c r="F69" s="57"/>
      <c r="G69" s="58" t="s">
        <v>195</v>
      </c>
    </row>
    <row r="70" spans="1:8" ht="25.5">
      <c r="A70" s="3">
        <v>59</v>
      </c>
      <c r="B70" s="83">
        <v>2</v>
      </c>
      <c r="C70" s="3">
        <v>500201</v>
      </c>
      <c r="D70" s="30">
        <v>20101</v>
      </c>
      <c r="E70" s="70" t="s">
        <v>16</v>
      </c>
      <c r="F70" s="57"/>
      <c r="G70" s="58" t="s">
        <v>195</v>
      </c>
    </row>
    <row r="71" spans="1:8" ht="25.5">
      <c r="A71" s="3">
        <v>60</v>
      </c>
      <c r="B71" s="83">
        <v>2</v>
      </c>
      <c r="C71" s="3">
        <v>500302</v>
      </c>
      <c r="D71" s="30">
        <v>30201</v>
      </c>
      <c r="E71" s="70" t="s">
        <v>18</v>
      </c>
      <c r="F71" s="57"/>
      <c r="G71" s="58" t="s">
        <v>195</v>
      </c>
    </row>
    <row r="72" spans="1:8" ht="25.5">
      <c r="A72" s="3">
        <v>61</v>
      </c>
      <c r="B72" s="83">
        <v>2</v>
      </c>
      <c r="C72" s="3">
        <v>501702</v>
      </c>
      <c r="D72" s="30">
        <v>170201</v>
      </c>
      <c r="E72" s="70" t="s">
        <v>111</v>
      </c>
      <c r="F72" s="57" t="s">
        <v>161</v>
      </c>
      <c r="G72" s="58" t="s">
        <v>196</v>
      </c>
    </row>
    <row r="73" spans="1:8" ht="25.5">
      <c r="A73" s="3">
        <v>62</v>
      </c>
      <c r="B73" s="83">
        <v>1</v>
      </c>
      <c r="C73" s="3">
        <v>501801</v>
      </c>
      <c r="D73" s="30">
        <v>180101</v>
      </c>
      <c r="E73" s="70" t="s">
        <v>31</v>
      </c>
      <c r="F73" s="57"/>
      <c r="G73" s="58" t="s">
        <v>194</v>
      </c>
    </row>
    <row r="74" spans="1:8" ht="25.5">
      <c r="A74" s="3">
        <v>63</v>
      </c>
      <c r="B74" s="83">
        <v>2</v>
      </c>
      <c r="C74" s="3">
        <v>501802</v>
      </c>
      <c r="D74" s="30">
        <v>180201</v>
      </c>
      <c r="E74" s="70" t="s">
        <v>32</v>
      </c>
      <c r="F74" s="57"/>
      <c r="G74" s="58" t="s">
        <v>195</v>
      </c>
    </row>
    <row r="75" spans="1:8" ht="25.5">
      <c r="A75" s="3">
        <v>64</v>
      </c>
      <c r="B75" s="83">
        <v>1</v>
      </c>
      <c r="C75" s="3">
        <v>502115</v>
      </c>
      <c r="D75" s="30">
        <v>210115</v>
      </c>
      <c r="E75" s="70" t="s">
        <v>37</v>
      </c>
      <c r="F75" s="57"/>
      <c r="G75" s="58" t="s">
        <v>194</v>
      </c>
    </row>
    <row r="76" spans="1:8" ht="25.5">
      <c r="A76" s="3">
        <v>65</v>
      </c>
      <c r="B76" s="83">
        <v>2</v>
      </c>
      <c r="C76" s="3">
        <v>502201</v>
      </c>
      <c r="D76" s="30">
        <v>220101</v>
      </c>
      <c r="E76" s="70" t="s">
        <v>38</v>
      </c>
      <c r="F76" s="57"/>
      <c r="G76" s="58" t="s">
        <v>195</v>
      </c>
    </row>
    <row r="77" spans="1:8" ht="25.5">
      <c r="A77" s="3">
        <v>66</v>
      </c>
      <c r="B77" s="83">
        <v>2</v>
      </c>
      <c r="C77" s="3">
        <v>506201</v>
      </c>
      <c r="D77" s="30">
        <v>260301</v>
      </c>
      <c r="E77" s="70" t="s">
        <v>42</v>
      </c>
      <c r="F77" s="57"/>
      <c r="G77" s="58" t="s">
        <v>195</v>
      </c>
    </row>
    <row r="78" spans="1:8" ht="25.5">
      <c r="A78" s="3">
        <v>67</v>
      </c>
      <c r="B78" s="83">
        <v>1</v>
      </c>
      <c r="C78" s="3">
        <v>506901</v>
      </c>
      <c r="D78" s="30">
        <v>261501</v>
      </c>
      <c r="E78" s="70" t="s">
        <v>84</v>
      </c>
      <c r="F78" s="57"/>
      <c r="G78" s="58" t="s">
        <v>194</v>
      </c>
    </row>
    <row r="79" spans="1:8" ht="25.5">
      <c r="A79" s="3">
        <v>68</v>
      </c>
      <c r="B79" s="83">
        <v>2</v>
      </c>
      <c r="C79" s="3">
        <v>502606</v>
      </c>
      <c r="D79" s="30">
        <v>262101</v>
      </c>
      <c r="E79" s="70" t="s">
        <v>97</v>
      </c>
      <c r="F79" s="57" t="s">
        <v>161</v>
      </c>
      <c r="G79" s="58" t="s">
        <v>196</v>
      </c>
    </row>
    <row r="80" spans="1:8" ht="25.5">
      <c r="A80" s="3">
        <v>69</v>
      </c>
      <c r="B80" s="83">
        <v>2</v>
      </c>
      <c r="C80" s="3">
        <v>503133</v>
      </c>
      <c r="D80" s="30">
        <v>313301</v>
      </c>
      <c r="E80" s="71" t="s">
        <v>185</v>
      </c>
      <c r="F80" s="57" t="s">
        <v>161</v>
      </c>
      <c r="G80" s="58" t="s">
        <v>196</v>
      </c>
    </row>
    <row r="81" spans="1:7" ht="25.5">
      <c r="A81" s="3">
        <v>70</v>
      </c>
      <c r="B81" s="83">
        <v>1</v>
      </c>
      <c r="C81" s="3">
        <v>503105</v>
      </c>
      <c r="D81" s="30">
        <v>310801</v>
      </c>
      <c r="E81" s="70" t="s">
        <v>113</v>
      </c>
      <c r="F81" s="57"/>
      <c r="G81" s="58" t="s">
        <v>194</v>
      </c>
    </row>
    <row r="82" spans="1:7" ht="25.5">
      <c r="A82" s="3">
        <v>71</v>
      </c>
      <c r="B82" s="83">
        <v>1</v>
      </c>
      <c r="C82" s="3">
        <v>503106</v>
      </c>
      <c r="D82" s="30">
        <v>310901</v>
      </c>
      <c r="E82" s="70" t="s">
        <v>114</v>
      </c>
      <c r="F82" s="57"/>
      <c r="G82" s="58" t="s">
        <v>194</v>
      </c>
    </row>
    <row r="83" spans="1:7" ht="25.5">
      <c r="A83" s="3">
        <v>72</v>
      </c>
      <c r="B83" s="83">
        <v>1</v>
      </c>
      <c r="C83" s="3">
        <v>507301</v>
      </c>
      <c r="D83" s="30">
        <v>311301</v>
      </c>
      <c r="E83" s="70" t="s">
        <v>46</v>
      </c>
      <c r="F83" s="57"/>
      <c r="G83" s="58" t="s">
        <v>194</v>
      </c>
    </row>
    <row r="84" spans="1:7" ht="25.5">
      <c r="A84" s="3">
        <v>73</v>
      </c>
      <c r="B84" s="83">
        <v>1</v>
      </c>
      <c r="C84" s="3">
        <v>503121</v>
      </c>
      <c r="D84" s="30">
        <v>312401</v>
      </c>
      <c r="E84" s="70" t="s">
        <v>47</v>
      </c>
      <c r="F84" s="57"/>
      <c r="G84" s="58" t="s">
        <v>194</v>
      </c>
    </row>
    <row r="85" spans="1:7" ht="25.5">
      <c r="A85" s="3">
        <v>74</v>
      </c>
      <c r="B85" s="83">
        <v>2</v>
      </c>
      <c r="C85" s="3">
        <v>503201</v>
      </c>
      <c r="D85" s="30">
        <v>320101</v>
      </c>
      <c r="E85" s="70" t="s">
        <v>112</v>
      </c>
      <c r="F85" s="57"/>
      <c r="G85" s="58" t="s">
        <v>195</v>
      </c>
    </row>
    <row r="86" spans="1:7" ht="25.5">
      <c r="A86" s="3">
        <v>75</v>
      </c>
      <c r="B86" s="83">
        <v>1</v>
      </c>
      <c r="C86" s="3">
        <v>503301</v>
      </c>
      <c r="D86" s="30">
        <v>330101</v>
      </c>
      <c r="E86" s="70" t="s">
        <v>48</v>
      </c>
      <c r="F86" s="57"/>
      <c r="G86" s="58" t="s">
        <v>194</v>
      </c>
    </row>
    <row r="87" spans="1:7" ht="25.5">
      <c r="A87" s="3">
        <v>76</v>
      </c>
      <c r="B87" s="83">
        <v>1</v>
      </c>
      <c r="C87" s="3">
        <v>503302</v>
      </c>
      <c r="D87" s="30">
        <v>330201</v>
      </c>
      <c r="E87" s="70" t="s">
        <v>49</v>
      </c>
      <c r="F87" s="57"/>
      <c r="G87" s="58" t="s">
        <v>194</v>
      </c>
    </row>
    <row r="88" spans="1:7" ht="25.5">
      <c r="A88" s="3">
        <v>77</v>
      </c>
      <c r="B88" s="83">
        <v>2</v>
      </c>
      <c r="C88" s="3">
        <v>503303</v>
      </c>
      <c r="D88" s="30">
        <v>330301</v>
      </c>
      <c r="E88" s="70" t="s">
        <v>91</v>
      </c>
      <c r="F88" s="57"/>
      <c r="G88" s="58" t="s">
        <v>195</v>
      </c>
    </row>
    <row r="89" spans="1:7" ht="25.5">
      <c r="A89" s="3">
        <v>78</v>
      </c>
      <c r="B89" s="83">
        <v>1</v>
      </c>
      <c r="C89" s="3">
        <v>503304</v>
      </c>
      <c r="D89" s="30">
        <v>330401</v>
      </c>
      <c r="E89" s="70" t="s">
        <v>50</v>
      </c>
      <c r="F89" s="57"/>
      <c r="G89" s="58" t="s">
        <v>194</v>
      </c>
    </row>
    <row r="90" spans="1:7" ht="25.5">
      <c r="A90" s="3">
        <v>79</v>
      </c>
      <c r="B90" s="83">
        <v>1</v>
      </c>
      <c r="C90" s="3">
        <v>503305</v>
      </c>
      <c r="D90" s="30">
        <v>330501</v>
      </c>
      <c r="E90" s="70" t="s">
        <v>51</v>
      </c>
      <c r="F90" s="57"/>
      <c r="G90" s="58" t="s">
        <v>194</v>
      </c>
    </row>
    <row r="91" spans="1:7" ht="25.5">
      <c r="A91" s="3">
        <v>80</v>
      </c>
      <c r="B91" s="83">
        <v>1</v>
      </c>
      <c r="C91" s="3">
        <v>503309</v>
      </c>
      <c r="D91" s="30">
        <v>330901</v>
      </c>
      <c r="E91" s="70" t="s">
        <v>52</v>
      </c>
      <c r="F91" s="57"/>
      <c r="G91" s="58" t="s">
        <v>194</v>
      </c>
    </row>
    <row r="92" spans="1:7" ht="25.5">
      <c r="A92" s="3">
        <v>81</v>
      </c>
      <c r="B92" s="83">
        <v>2</v>
      </c>
      <c r="C92" s="3">
        <v>503312</v>
      </c>
      <c r="D92" s="30">
        <v>331201</v>
      </c>
      <c r="E92" s="70" t="s">
        <v>53</v>
      </c>
      <c r="F92" s="57" t="s">
        <v>161</v>
      </c>
      <c r="G92" s="58" t="s">
        <v>196</v>
      </c>
    </row>
    <row r="93" spans="1:7" ht="25.5">
      <c r="A93" s="3">
        <v>82</v>
      </c>
      <c r="B93" s="83">
        <v>2</v>
      </c>
      <c r="C93" s="3">
        <v>506801</v>
      </c>
      <c r="D93" s="30">
        <v>340201</v>
      </c>
      <c r="E93" s="70" t="s">
        <v>57</v>
      </c>
      <c r="F93" s="57"/>
      <c r="G93" s="58" t="s">
        <v>195</v>
      </c>
    </row>
    <row r="94" spans="1:7" ht="25.5">
      <c r="A94" s="3">
        <v>83</v>
      </c>
      <c r="B94" s="83">
        <v>1</v>
      </c>
      <c r="C94" s="3">
        <v>503502</v>
      </c>
      <c r="D94" s="30">
        <v>350301</v>
      </c>
      <c r="E94" s="70" t="s">
        <v>58</v>
      </c>
      <c r="F94" s="57"/>
      <c r="G94" s="58" t="s">
        <v>194</v>
      </c>
    </row>
    <row r="95" spans="1:7" ht="25.5">
      <c r="A95" s="3">
        <v>84</v>
      </c>
      <c r="B95" s="83">
        <v>2</v>
      </c>
      <c r="C95" s="3">
        <v>503603</v>
      </c>
      <c r="D95" s="30">
        <v>360301</v>
      </c>
      <c r="E95" s="70" t="s">
        <v>60</v>
      </c>
      <c r="F95" s="57"/>
      <c r="G95" s="58" t="s">
        <v>195</v>
      </c>
    </row>
    <row r="96" spans="1:7" ht="25.5">
      <c r="A96" s="3">
        <v>85</v>
      </c>
      <c r="B96" s="83">
        <v>2</v>
      </c>
      <c r="C96" s="3">
        <v>503604</v>
      </c>
      <c r="D96" s="30">
        <v>360401</v>
      </c>
      <c r="E96" s="70" t="s">
        <v>61</v>
      </c>
      <c r="F96" s="57"/>
      <c r="G96" s="58" t="s">
        <v>195</v>
      </c>
    </row>
    <row r="97" spans="1:7" ht="25.5">
      <c r="A97" s="3">
        <v>86</v>
      </c>
      <c r="B97" s="83">
        <v>1</v>
      </c>
      <c r="C97" s="3">
        <v>503606</v>
      </c>
      <c r="D97" s="30">
        <v>360701</v>
      </c>
      <c r="E97" s="70" t="s">
        <v>102</v>
      </c>
      <c r="F97" s="57"/>
      <c r="G97" s="58" t="s">
        <v>194</v>
      </c>
    </row>
    <row r="98" spans="1:7" ht="25.5">
      <c r="A98" s="3">
        <v>87</v>
      </c>
      <c r="B98" s="83">
        <v>1</v>
      </c>
      <c r="C98" s="3">
        <v>503607</v>
      </c>
      <c r="D98" s="30">
        <v>360801</v>
      </c>
      <c r="E98" s="70" t="s">
        <v>103</v>
      </c>
      <c r="F98" s="57"/>
      <c r="G98" s="58" t="s">
        <v>194</v>
      </c>
    </row>
    <row r="99" spans="1:7" ht="25.5">
      <c r="A99" s="3">
        <v>88</v>
      </c>
      <c r="B99" s="83">
        <v>1</v>
      </c>
      <c r="C99" s="3">
        <v>503608</v>
      </c>
      <c r="D99" s="30">
        <v>360901</v>
      </c>
      <c r="E99" s="70" t="s">
        <v>131</v>
      </c>
      <c r="F99" s="57"/>
      <c r="G99" s="58" t="s">
        <v>194</v>
      </c>
    </row>
    <row r="100" spans="1:7" ht="25.5">
      <c r="A100" s="3">
        <v>89</v>
      </c>
      <c r="B100" s="83">
        <v>2</v>
      </c>
      <c r="C100" s="3">
        <v>504201</v>
      </c>
      <c r="D100" s="30">
        <v>420101</v>
      </c>
      <c r="E100" s="70" t="s">
        <v>66</v>
      </c>
      <c r="F100" s="57"/>
      <c r="G100" s="58" t="s">
        <v>195</v>
      </c>
    </row>
    <row r="101" spans="1:7" ht="25.5">
      <c r="A101" s="3">
        <v>90</v>
      </c>
      <c r="B101" s="83">
        <v>1</v>
      </c>
      <c r="C101" s="3">
        <v>504410</v>
      </c>
      <c r="D101" s="30">
        <v>440701</v>
      </c>
      <c r="E101" s="70" t="s">
        <v>128</v>
      </c>
      <c r="F101" s="57"/>
      <c r="G101" s="58" t="s">
        <v>194</v>
      </c>
    </row>
    <row r="102" spans="1:7" ht="25.5">
      <c r="A102" s="3">
        <v>91</v>
      </c>
      <c r="B102" s="83">
        <v>1</v>
      </c>
      <c r="C102" s="3">
        <v>504401</v>
      </c>
      <c r="D102" s="30">
        <v>440801</v>
      </c>
      <c r="E102" s="70" t="s">
        <v>85</v>
      </c>
      <c r="F102" s="57"/>
      <c r="G102" s="58" t="s">
        <v>194</v>
      </c>
    </row>
    <row r="103" spans="1:7" ht="25.5">
      <c r="A103" s="3">
        <v>92</v>
      </c>
      <c r="B103" s="83">
        <v>2</v>
      </c>
      <c r="C103" s="3">
        <v>506601</v>
      </c>
      <c r="D103" s="30">
        <v>520201</v>
      </c>
      <c r="E103" s="70" t="s">
        <v>71</v>
      </c>
      <c r="F103" s="57"/>
      <c r="G103" s="58" t="s">
        <v>195</v>
      </c>
    </row>
    <row r="104" spans="1:7" ht="25.5">
      <c r="A104" s="3">
        <v>93</v>
      </c>
      <c r="B104" s="83">
        <v>2</v>
      </c>
      <c r="C104" s="3">
        <v>505301</v>
      </c>
      <c r="D104" s="30">
        <v>530101</v>
      </c>
      <c r="E104" s="70" t="s">
        <v>72</v>
      </c>
      <c r="F104" s="57"/>
      <c r="G104" s="58" t="s">
        <v>195</v>
      </c>
    </row>
    <row r="105" spans="1:7" ht="25.5">
      <c r="A105" s="3">
        <v>94</v>
      </c>
      <c r="B105" s="83">
        <v>1</v>
      </c>
      <c r="C105" s="3">
        <v>505802</v>
      </c>
      <c r="D105" s="30">
        <v>580301</v>
      </c>
      <c r="E105" s="70" t="s">
        <v>78</v>
      </c>
      <c r="F105" s="57"/>
      <c r="G105" s="58" t="s">
        <v>194</v>
      </c>
    </row>
    <row r="106" spans="1:7" ht="25.5">
      <c r="A106" s="3">
        <v>95</v>
      </c>
      <c r="B106" s="83">
        <v>2</v>
      </c>
      <c r="C106" s="3">
        <v>506001</v>
      </c>
      <c r="D106" s="30">
        <v>600101</v>
      </c>
      <c r="E106" s="70" t="s">
        <v>80</v>
      </c>
      <c r="F106" s="57"/>
      <c r="G106" s="58" t="s">
        <v>195</v>
      </c>
    </row>
    <row r="107" spans="1:7" ht="38.25">
      <c r="A107" s="3">
        <v>96</v>
      </c>
      <c r="B107" s="83">
        <v>2</v>
      </c>
      <c r="C107" s="3">
        <v>505502</v>
      </c>
      <c r="D107" s="30">
        <v>550201</v>
      </c>
      <c r="E107" s="70" t="s">
        <v>74</v>
      </c>
      <c r="F107" s="57"/>
      <c r="G107" s="58" t="s">
        <v>195</v>
      </c>
    </row>
    <row r="108" spans="1:7" ht="25.5">
      <c r="A108" s="3">
        <v>97</v>
      </c>
      <c r="B108" s="83">
        <v>2</v>
      </c>
      <c r="C108" s="3">
        <v>505501</v>
      </c>
      <c r="D108" s="30">
        <v>550101</v>
      </c>
      <c r="E108" s="70" t="s">
        <v>73</v>
      </c>
      <c r="F108" s="57" t="s">
        <v>161</v>
      </c>
      <c r="G108" s="58" t="s">
        <v>196</v>
      </c>
    </row>
    <row r="109" spans="1:7" ht="25.5">
      <c r="A109" s="3">
        <v>98</v>
      </c>
      <c r="B109" s="83">
        <v>2</v>
      </c>
      <c r="C109" s="3">
        <v>500301</v>
      </c>
      <c r="D109" s="30">
        <v>30101</v>
      </c>
      <c r="E109" s="70" t="s">
        <v>17</v>
      </c>
      <c r="F109" s="57"/>
      <c r="G109" s="58" t="s">
        <v>195</v>
      </c>
    </row>
    <row r="110" spans="1:7" ht="25.5">
      <c r="A110" s="3">
        <v>99</v>
      </c>
      <c r="B110" s="83">
        <v>2</v>
      </c>
      <c r="C110" s="3">
        <v>503401</v>
      </c>
      <c r="D110" s="30">
        <v>340101</v>
      </c>
      <c r="E110" s="70" t="s">
        <v>56</v>
      </c>
      <c r="F110" s="57"/>
      <c r="G110" s="58" t="s">
        <v>195</v>
      </c>
    </row>
    <row r="111" spans="1:7" ht="25.5">
      <c r="A111" s="3">
        <v>100</v>
      </c>
      <c r="B111" s="83">
        <v>2</v>
      </c>
      <c r="C111" s="3">
        <v>502701</v>
      </c>
      <c r="D111" s="30">
        <v>270101</v>
      </c>
      <c r="E111" s="70" t="s">
        <v>43</v>
      </c>
      <c r="F111" s="57"/>
      <c r="G111" s="58" t="s">
        <v>195</v>
      </c>
    </row>
    <row r="112" spans="1:7" ht="25.5">
      <c r="A112" s="3">
        <v>101</v>
      </c>
      <c r="B112" s="83">
        <v>2</v>
      </c>
      <c r="C112" s="3">
        <v>504403</v>
      </c>
      <c r="D112" s="30">
        <v>440101</v>
      </c>
      <c r="E112" s="70" t="s">
        <v>67</v>
      </c>
      <c r="F112" s="57"/>
      <c r="G112" s="58" t="s">
        <v>195</v>
      </c>
    </row>
    <row r="113" spans="1:7" ht="25.5">
      <c r="A113" s="3">
        <v>102</v>
      </c>
      <c r="B113" s="83">
        <v>2</v>
      </c>
      <c r="C113" s="3">
        <v>503504</v>
      </c>
      <c r="D113" s="30">
        <v>350701</v>
      </c>
      <c r="E113" s="70" t="s">
        <v>59</v>
      </c>
      <c r="F113" s="57" t="s">
        <v>161</v>
      </c>
      <c r="G113" s="58" t="s">
        <v>196</v>
      </c>
    </row>
    <row r="114" spans="1:7" ht="25.5">
      <c r="A114" s="3">
        <v>103</v>
      </c>
      <c r="B114" s="83">
        <v>2</v>
      </c>
      <c r="C114" s="3">
        <v>501401</v>
      </c>
      <c r="D114" s="30">
        <v>140101</v>
      </c>
      <c r="E114" s="70" t="s">
        <v>27</v>
      </c>
      <c r="F114" s="57"/>
      <c r="G114" s="58" t="s">
        <v>195</v>
      </c>
    </row>
    <row r="115" spans="1:7" ht="25.5">
      <c r="A115" s="3">
        <v>104</v>
      </c>
      <c r="B115" s="83">
        <v>2</v>
      </c>
      <c r="C115" s="3">
        <v>502004</v>
      </c>
      <c r="D115" s="30">
        <v>200401</v>
      </c>
      <c r="E115" s="70" t="s">
        <v>35</v>
      </c>
      <c r="F115" s="57" t="s">
        <v>161</v>
      </c>
      <c r="G115" s="58" t="s">
        <v>196</v>
      </c>
    </row>
    <row r="116" spans="1:7" ht="38.25">
      <c r="A116" s="3">
        <v>105</v>
      </c>
      <c r="B116" s="83">
        <v>1</v>
      </c>
      <c r="C116" s="3">
        <v>503318</v>
      </c>
      <c r="D116" s="30">
        <v>332901</v>
      </c>
      <c r="E116" s="70" t="s">
        <v>55</v>
      </c>
      <c r="F116" s="57"/>
      <c r="G116" s="58" t="s">
        <v>194</v>
      </c>
    </row>
    <row r="122" spans="1:7">
      <c r="C122" s="181"/>
    </row>
    <row r="123" spans="1:7">
      <c r="C123" s="181"/>
    </row>
  </sheetData>
  <autoFilter ref="A11:H116" xr:uid="{00000000-0009-0000-0000-000000000000}"/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62">
    <cfRule type="duplicateValues" dxfId="65" priority="2"/>
    <cfRule type="duplicateValues" dxfId="64" priority="3"/>
  </conditionalFormatting>
  <conditionalFormatting sqref="D62">
    <cfRule type="duplicateValues" dxfId="63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995D0-F6A1-4224-851C-F620FE592948}">
  <dimension ref="A1:G126"/>
  <sheetViews>
    <sheetView topLeftCell="A31" workbookViewId="0">
      <selection sqref="A1:XFD3"/>
    </sheetView>
  </sheetViews>
  <sheetFormatPr defaultColWidth="9.140625" defaultRowHeight="15"/>
  <cols>
    <col min="1" max="1" width="16.140625" style="202" customWidth="1"/>
    <col min="2" max="2" width="64.140625" style="313" customWidth="1"/>
    <col min="3" max="3" width="24.42578125" style="313" customWidth="1"/>
    <col min="4" max="4" width="20.140625" style="314" customWidth="1"/>
    <col min="5" max="5" width="20.85546875" style="295" customWidth="1"/>
    <col min="6" max="6" width="20.140625" style="295" customWidth="1"/>
    <col min="7" max="16384" width="9.140625" style="202"/>
  </cols>
  <sheetData>
    <row r="1" spans="1:7" s="2" customFormat="1">
      <c r="A1" s="80"/>
      <c r="B1" s="40"/>
      <c r="C1" s="184"/>
      <c r="D1" s="666" t="s">
        <v>1783</v>
      </c>
      <c r="E1" s="666"/>
      <c r="F1" s="666"/>
      <c r="G1" s="81"/>
    </row>
    <row r="2" spans="1:7" s="2" customFormat="1" ht="15" customHeight="1">
      <c r="A2" s="82"/>
      <c r="B2" s="185"/>
      <c r="C2" s="667" t="s">
        <v>1203</v>
      </c>
      <c r="D2" s="667"/>
      <c r="E2" s="667"/>
      <c r="F2" s="667"/>
      <c r="G2" s="82"/>
    </row>
    <row r="3" spans="1:7" s="2" customFormat="1" ht="28.5" customHeight="1">
      <c r="A3" s="82"/>
      <c r="B3" s="667" t="s">
        <v>1204</v>
      </c>
      <c r="C3" s="667"/>
      <c r="D3" s="667"/>
      <c r="E3" s="667"/>
      <c r="F3" s="667"/>
      <c r="G3" s="82"/>
    </row>
    <row r="4" spans="1:7" s="244" customFormat="1" ht="12.75" customHeight="1">
      <c r="A4" s="201"/>
      <c r="B4" s="2"/>
      <c r="C4" s="18"/>
      <c r="D4" s="38"/>
      <c r="E4" s="18"/>
      <c r="F4" s="268"/>
      <c r="G4" s="38"/>
    </row>
    <row r="5" spans="1:7" s="244" customFormat="1" ht="12.75" customHeight="1">
      <c r="A5" s="72"/>
      <c r="C5" s="269"/>
      <c r="D5" s="270"/>
      <c r="E5" s="271"/>
      <c r="F5" s="246" t="s">
        <v>1600</v>
      </c>
    </row>
    <row r="6" spans="1:7" s="244" customFormat="1" ht="12.75" customHeight="1">
      <c r="A6" s="72"/>
      <c r="C6" s="269"/>
      <c r="D6" s="270"/>
      <c r="E6" s="271"/>
      <c r="F6" s="246" t="s">
        <v>13</v>
      </c>
    </row>
    <row r="7" spans="1:7" s="244" customFormat="1" ht="15" customHeight="1">
      <c r="A7" s="72"/>
      <c r="C7" s="269"/>
      <c r="D7" s="270"/>
      <c r="E7" s="271"/>
      <c r="F7" s="246" t="s">
        <v>1123</v>
      </c>
    </row>
    <row r="8" spans="1:7" s="244" customFormat="1" ht="12.75" customHeight="1">
      <c r="A8" s="247"/>
      <c r="C8" s="269"/>
      <c r="D8" s="270"/>
      <c r="E8" s="271"/>
      <c r="F8" s="246" t="s">
        <v>1124</v>
      </c>
    </row>
    <row r="9" spans="1:7" s="244" customFormat="1" ht="24.75" customHeight="1">
      <c r="A9" s="72"/>
      <c r="B9" s="72"/>
      <c r="C9" s="20"/>
      <c r="D9" s="56"/>
      <c r="E9" s="272"/>
      <c r="F9" s="271"/>
    </row>
    <row r="11" spans="1:7" s="244" customFormat="1" ht="48.75" customHeight="1">
      <c r="A11" s="716" t="s">
        <v>1601</v>
      </c>
      <c r="B11" s="716"/>
      <c r="C11" s="716"/>
      <c r="D11" s="716"/>
      <c r="E11" s="716"/>
      <c r="F11" s="716"/>
    </row>
    <row r="12" spans="1:7" s="244" customFormat="1" ht="14.25" customHeight="1">
      <c r="A12" s="250"/>
      <c r="B12" s="250"/>
      <c r="C12" s="251"/>
      <c r="D12" s="251"/>
      <c r="E12" s="251"/>
      <c r="F12" s="273" t="s">
        <v>1213</v>
      </c>
    </row>
    <row r="13" spans="1:7" s="244" customFormat="1" ht="19.5" customHeight="1">
      <c r="A13" s="250"/>
      <c r="B13" s="250"/>
      <c r="C13" s="251"/>
      <c r="D13" s="251"/>
      <c r="E13" s="271"/>
      <c r="F13" s="272" t="s">
        <v>1337</v>
      </c>
    </row>
    <row r="14" spans="1:7" s="244" customFormat="1" ht="19.5" customHeight="1">
      <c r="A14" s="718" t="s">
        <v>1602</v>
      </c>
      <c r="B14" s="719" t="s">
        <v>1339</v>
      </c>
      <c r="C14" s="724" t="s">
        <v>1603</v>
      </c>
      <c r="D14" s="724" t="s">
        <v>1344</v>
      </c>
      <c r="E14" s="720" t="s">
        <v>1341</v>
      </c>
      <c r="F14" s="728"/>
    </row>
    <row r="15" spans="1:7" s="244" customFormat="1" ht="36" customHeight="1">
      <c r="A15" s="718"/>
      <c r="B15" s="719"/>
      <c r="C15" s="725"/>
      <c r="D15" s="725"/>
      <c r="E15" s="254" t="s">
        <v>1342</v>
      </c>
      <c r="F15" s="254" t="s">
        <v>1343</v>
      </c>
    </row>
    <row r="16" spans="1:7" s="244" customFormat="1" ht="13.5" customHeight="1">
      <c r="A16" s="253"/>
      <c r="B16" s="274" t="s">
        <v>1604</v>
      </c>
      <c r="C16" s="274"/>
      <c r="D16" s="274"/>
      <c r="E16" s="254"/>
      <c r="F16" s="254"/>
    </row>
    <row r="17" spans="1:7" ht="19.5" customHeight="1">
      <c r="A17" s="256" t="s">
        <v>1605</v>
      </c>
      <c r="B17" s="275" t="s">
        <v>1606</v>
      </c>
      <c r="C17" s="257">
        <v>4200.09</v>
      </c>
      <c r="D17" s="276">
        <f>IF(C17=0,"",E17/C17)</f>
        <v>1.2816392029694601</v>
      </c>
      <c r="E17" s="277">
        <v>5383</v>
      </c>
      <c r="F17" s="277">
        <v>5383</v>
      </c>
      <c r="G17" s="278"/>
    </row>
    <row r="18" spans="1:7" ht="32.25" customHeight="1">
      <c r="A18" s="256" t="s">
        <v>1607</v>
      </c>
      <c r="B18" s="275" t="s">
        <v>1608</v>
      </c>
      <c r="C18" s="257">
        <v>4200.09</v>
      </c>
      <c r="D18" s="276">
        <f t="shared" ref="D18:D73" si="0">IF(C18=0,"",E18/C18)</f>
        <v>0.26808949332038123</v>
      </c>
      <c r="E18" s="277">
        <v>1126</v>
      </c>
      <c r="F18" s="277">
        <v>1126</v>
      </c>
      <c r="G18" s="278"/>
    </row>
    <row r="19" spans="1:7" ht="32.25" customHeight="1">
      <c r="A19" s="256" t="s">
        <v>1609</v>
      </c>
      <c r="B19" s="275" t="s">
        <v>1610</v>
      </c>
      <c r="C19" s="257">
        <v>4200.09</v>
      </c>
      <c r="D19" s="276">
        <f t="shared" si="0"/>
        <v>0.57498767883545354</v>
      </c>
      <c r="E19" s="277">
        <v>2415</v>
      </c>
      <c r="F19" s="277">
        <v>2415</v>
      </c>
      <c r="G19" s="278"/>
    </row>
    <row r="20" spans="1:7" ht="18" customHeight="1">
      <c r="A20" s="256"/>
      <c r="B20" s="253" t="s">
        <v>1611</v>
      </c>
      <c r="C20" s="253"/>
      <c r="D20" s="276" t="str">
        <f t="shared" si="0"/>
        <v/>
      </c>
      <c r="E20" s="277"/>
      <c r="F20" s="277"/>
      <c r="G20" s="278"/>
    </row>
    <row r="21" spans="1:7" ht="27" customHeight="1">
      <c r="A21" s="256" t="s">
        <v>1612</v>
      </c>
      <c r="B21" s="275" t="s">
        <v>1613</v>
      </c>
      <c r="C21" s="257">
        <v>4743.43</v>
      </c>
      <c r="D21" s="276">
        <f t="shared" si="0"/>
        <v>1.4034148285101709</v>
      </c>
      <c r="E21" s="277">
        <v>6657</v>
      </c>
      <c r="F21" s="277">
        <v>6657</v>
      </c>
      <c r="G21" s="278"/>
    </row>
    <row r="22" spans="1:7" ht="25.5" customHeight="1">
      <c r="A22" s="256" t="s">
        <v>1614</v>
      </c>
      <c r="B22" s="275" t="s">
        <v>1615</v>
      </c>
      <c r="C22" s="257">
        <v>4743.43</v>
      </c>
      <c r="D22" s="276">
        <f t="shared" si="0"/>
        <v>0.42332236377473681</v>
      </c>
      <c r="E22" s="277">
        <v>2008</v>
      </c>
      <c r="F22" s="277">
        <v>2008</v>
      </c>
      <c r="G22" s="278"/>
    </row>
    <row r="23" spans="1:7" ht="25.5" customHeight="1">
      <c r="A23" s="256"/>
      <c r="B23" s="253" t="s">
        <v>1616</v>
      </c>
      <c r="C23" s="253"/>
      <c r="D23" s="276" t="str">
        <f t="shared" si="0"/>
        <v/>
      </c>
      <c r="E23" s="277"/>
      <c r="F23" s="277"/>
      <c r="G23" s="278"/>
    </row>
    <row r="24" spans="1:7" ht="25.5" customHeight="1">
      <c r="A24" s="279" t="s">
        <v>1617</v>
      </c>
      <c r="B24" s="279" t="s">
        <v>1618</v>
      </c>
      <c r="C24" s="257">
        <v>759.98</v>
      </c>
      <c r="D24" s="276">
        <f t="shared" si="0"/>
        <v>0.72370325534882496</v>
      </c>
      <c r="E24" s="280">
        <v>550</v>
      </c>
      <c r="F24" s="280">
        <v>550</v>
      </c>
      <c r="G24" s="278"/>
    </row>
    <row r="25" spans="1:7" ht="25.5" customHeight="1">
      <c r="A25" s="279" t="s">
        <v>1619</v>
      </c>
      <c r="B25" s="279" t="s">
        <v>1620</v>
      </c>
      <c r="C25" s="257">
        <v>759.98</v>
      </c>
      <c r="D25" s="276">
        <f t="shared" si="0"/>
        <v>0.57896260427905999</v>
      </c>
      <c r="E25" s="280">
        <v>440</v>
      </c>
      <c r="F25" s="280">
        <v>440</v>
      </c>
      <c r="G25" s="278"/>
    </row>
    <row r="26" spans="1:7" ht="24.75" customHeight="1">
      <c r="A26" s="279" t="s">
        <v>1621</v>
      </c>
      <c r="B26" s="279" t="s">
        <v>1622</v>
      </c>
      <c r="C26" s="257">
        <v>759.98</v>
      </c>
      <c r="D26" s="276">
        <f t="shared" si="0"/>
        <v>0.65133292981394242</v>
      </c>
      <c r="E26" s="280">
        <v>495</v>
      </c>
      <c r="F26" s="280">
        <v>495</v>
      </c>
      <c r="G26" s="278"/>
    </row>
    <row r="27" spans="1:7" ht="27" customHeight="1">
      <c r="A27" s="279" t="s">
        <v>1623</v>
      </c>
      <c r="B27" s="279" t="s">
        <v>1624</v>
      </c>
      <c r="C27" s="257">
        <v>759.98</v>
      </c>
      <c r="D27" s="276">
        <f t="shared" si="0"/>
        <v>0.65133292981394242</v>
      </c>
      <c r="E27" s="280">
        <v>495</v>
      </c>
      <c r="F27" s="280">
        <v>495</v>
      </c>
      <c r="G27" s="278"/>
    </row>
    <row r="28" spans="1:7" ht="25.5" customHeight="1">
      <c r="A28" s="279" t="s">
        <v>1625</v>
      </c>
      <c r="B28" s="279" t="s">
        <v>1626</v>
      </c>
      <c r="C28" s="257">
        <v>759.98</v>
      </c>
      <c r="D28" s="276">
        <f t="shared" si="0"/>
        <v>0.65133292981394242</v>
      </c>
      <c r="E28" s="280">
        <v>495</v>
      </c>
      <c r="F28" s="280">
        <v>495</v>
      </c>
      <c r="G28" s="278"/>
    </row>
    <row r="29" spans="1:7" ht="25.5" customHeight="1">
      <c r="A29" s="279" t="s">
        <v>1627</v>
      </c>
      <c r="B29" s="279" t="s">
        <v>1628</v>
      </c>
      <c r="C29" s="257">
        <v>759.98</v>
      </c>
      <c r="D29" s="276">
        <f t="shared" si="0"/>
        <v>0.65133292981394242</v>
      </c>
      <c r="E29" s="280">
        <v>495</v>
      </c>
      <c r="F29" s="280">
        <v>495</v>
      </c>
      <c r="G29" s="278"/>
    </row>
    <row r="30" spans="1:7" ht="25.5" customHeight="1">
      <c r="A30" s="279" t="s">
        <v>1629</v>
      </c>
      <c r="B30" s="279" t="s">
        <v>1630</v>
      </c>
      <c r="C30" s="257">
        <v>759.98</v>
      </c>
      <c r="D30" s="276">
        <f t="shared" si="0"/>
        <v>1.0855548830232373</v>
      </c>
      <c r="E30" s="280">
        <v>825</v>
      </c>
      <c r="F30" s="280">
        <v>825</v>
      </c>
      <c r="G30" s="278"/>
    </row>
    <row r="31" spans="1:7" ht="32.25" customHeight="1">
      <c r="A31" s="279" t="s">
        <v>1631</v>
      </c>
      <c r="B31" s="279" t="s">
        <v>1632</v>
      </c>
      <c r="C31" s="257">
        <v>759.98</v>
      </c>
      <c r="D31" s="276">
        <f t="shared" si="0"/>
        <v>1.0855548830232373</v>
      </c>
      <c r="E31" s="280">
        <v>825</v>
      </c>
      <c r="F31" s="280">
        <v>825</v>
      </c>
      <c r="G31" s="278"/>
    </row>
    <row r="32" spans="1:7" ht="25.5" customHeight="1">
      <c r="A32" s="279" t="s">
        <v>1633</v>
      </c>
      <c r="B32" s="279" t="s">
        <v>1634</v>
      </c>
      <c r="C32" s="257">
        <v>759.98</v>
      </c>
      <c r="D32" s="276">
        <f t="shared" si="0"/>
        <v>1.0855548830232373</v>
      </c>
      <c r="E32" s="280">
        <v>825</v>
      </c>
      <c r="F32" s="280">
        <v>825</v>
      </c>
      <c r="G32" s="278"/>
    </row>
    <row r="33" spans="1:7" ht="25.5" customHeight="1">
      <c r="A33" s="279" t="s">
        <v>1635</v>
      </c>
      <c r="B33" s="279" t="s">
        <v>1636</v>
      </c>
      <c r="C33" s="257">
        <v>759.98</v>
      </c>
      <c r="D33" s="276">
        <f t="shared" si="0"/>
        <v>1.0855548830232373</v>
      </c>
      <c r="E33" s="280">
        <v>825</v>
      </c>
      <c r="F33" s="280">
        <v>825</v>
      </c>
      <c r="G33" s="278"/>
    </row>
    <row r="34" spans="1:7" ht="33.75" customHeight="1">
      <c r="A34" s="279" t="s">
        <v>1637</v>
      </c>
      <c r="B34" s="279" t="s">
        <v>1638</v>
      </c>
      <c r="C34" s="257">
        <v>759.98</v>
      </c>
      <c r="D34" s="276">
        <f t="shared" si="0"/>
        <v>1.1947682833758784</v>
      </c>
      <c r="E34" s="280">
        <v>908</v>
      </c>
      <c r="F34" s="280">
        <v>908</v>
      </c>
      <c r="G34" s="278"/>
    </row>
    <row r="35" spans="1:7" ht="18.75" customHeight="1">
      <c r="A35" s="279" t="s">
        <v>1639</v>
      </c>
      <c r="B35" s="279" t="s">
        <v>1640</v>
      </c>
      <c r="C35" s="257">
        <v>759.98</v>
      </c>
      <c r="D35" s="276">
        <f t="shared" si="0"/>
        <v>1.0855548830232373</v>
      </c>
      <c r="E35" s="280">
        <v>825</v>
      </c>
      <c r="F35" s="280">
        <v>825</v>
      </c>
      <c r="G35" s="278"/>
    </row>
    <row r="36" spans="1:7" ht="25.5" customHeight="1">
      <c r="A36" s="279" t="s">
        <v>1641</v>
      </c>
      <c r="B36" s="279" t="s">
        <v>1642</v>
      </c>
      <c r="C36" s="257">
        <v>759.98</v>
      </c>
      <c r="D36" s="276">
        <f t="shared" si="0"/>
        <v>1.2592436643069553</v>
      </c>
      <c r="E36" s="280">
        <v>957</v>
      </c>
      <c r="F36" s="280">
        <v>957</v>
      </c>
      <c r="G36" s="278"/>
    </row>
    <row r="37" spans="1:7" ht="25.5" customHeight="1">
      <c r="A37" s="279" t="s">
        <v>1643</v>
      </c>
      <c r="B37" s="279" t="s">
        <v>1644</v>
      </c>
      <c r="C37" s="257">
        <v>759.98</v>
      </c>
      <c r="D37" s="276">
        <f t="shared" si="0"/>
        <v>1.2592436643069553</v>
      </c>
      <c r="E37" s="280">
        <v>957</v>
      </c>
      <c r="F37" s="280">
        <v>957</v>
      </c>
      <c r="G37" s="278"/>
    </row>
    <row r="38" spans="1:7" ht="17.25" customHeight="1">
      <c r="A38" s="279"/>
      <c r="B38" s="281" t="s">
        <v>1645</v>
      </c>
      <c r="C38" s="281"/>
      <c r="D38" s="276" t="str">
        <f t="shared" si="0"/>
        <v/>
      </c>
      <c r="E38" s="280"/>
      <c r="F38" s="280"/>
      <c r="G38" s="278"/>
    </row>
    <row r="39" spans="1:7">
      <c r="A39" s="279" t="s">
        <v>1646</v>
      </c>
      <c r="B39" s="279" t="s">
        <v>1647</v>
      </c>
      <c r="C39" s="257">
        <v>1044.8699999999999</v>
      </c>
      <c r="D39" s="276">
        <f t="shared" si="0"/>
        <v>0.98481150765166969</v>
      </c>
      <c r="E39" s="280">
        <v>1029</v>
      </c>
      <c r="F39" s="280">
        <v>1029</v>
      </c>
      <c r="G39" s="278"/>
    </row>
    <row r="40" spans="1:7">
      <c r="A40" s="279" t="s">
        <v>1648</v>
      </c>
      <c r="B40" s="279" t="s">
        <v>1649</v>
      </c>
      <c r="C40" s="257">
        <v>1044.8699999999999</v>
      </c>
      <c r="D40" s="276">
        <f t="shared" si="0"/>
        <v>0.96949859791170201</v>
      </c>
      <c r="E40" s="280">
        <v>1013</v>
      </c>
      <c r="F40" s="280">
        <v>1013</v>
      </c>
      <c r="G40" s="278"/>
    </row>
    <row r="41" spans="1:7">
      <c r="A41" s="279" t="s">
        <v>1650</v>
      </c>
      <c r="B41" s="279" t="s">
        <v>1651</v>
      </c>
      <c r="C41" s="257">
        <v>1044.8699999999999</v>
      </c>
      <c r="D41" s="276">
        <f t="shared" si="0"/>
        <v>1.1656952539550376</v>
      </c>
      <c r="E41" s="280">
        <v>1218</v>
      </c>
      <c r="F41" s="280">
        <v>1218</v>
      </c>
      <c r="G41" s="278"/>
    </row>
    <row r="42" spans="1:7">
      <c r="A42" s="279" t="s">
        <v>1652</v>
      </c>
      <c r="B42" s="279" t="s">
        <v>1653</v>
      </c>
      <c r="C42" s="257">
        <v>1044.8699999999999</v>
      </c>
      <c r="D42" s="276">
        <f t="shared" si="0"/>
        <v>0.67376802855857676</v>
      </c>
      <c r="E42" s="280">
        <v>704</v>
      </c>
      <c r="F42" s="280">
        <v>704</v>
      </c>
      <c r="G42" s="278"/>
    </row>
    <row r="43" spans="1:7">
      <c r="A43" s="279" t="s">
        <v>1654</v>
      </c>
      <c r="B43" s="279" t="s">
        <v>1655</v>
      </c>
      <c r="C43" s="257">
        <v>1044.8699999999999</v>
      </c>
      <c r="D43" s="276">
        <f t="shared" si="0"/>
        <v>0.67376802855857676</v>
      </c>
      <c r="E43" s="280">
        <v>704</v>
      </c>
      <c r="F43" s="280">
        <v>704</v>
      </c>
      <c r="G43" s="278"/>
    </row>
    <row r="44" spans="1:7">
      <c r="A44" s="279" t="s">
        <v>1656</v>
      </c>
      <c r="B44" s="279" t="s">
        <v>1657</v>
      </c>
      <c r="C44" s="257">
        <v>1044.8699999999999</v>
      </c>
      <c r="D44" s="276">
        <f t="shared" si="0"/>
        <v>1.808837463033679</v>
      </c>
      <c r="E44" s="280">
        <v>1890</v>
      </c>
      <c r="F44" s="280">
        <v>1890</v>
      </c>
      <c r="G44" s="278"/>
    </row>
    <row r="45" spans="1:7">
      <c r="A45" s="279" t="s">
        <v>1658</v>
      </c>
      <c r="B45" s="279" t="s">
        <v>1659</v>
      </c>
      <c r="C45" s="257">
        <v>1044.8699999999999</v>
      </c>
      <c r="D45" s="276">
        <f t="shared" si="0"/>
        <v>0.65366983452486915</v>
      </c>
      <c r="E45" s="280">
        <v>683</v>
      </c>
      <c r="F45" s="280">
        <v>683</v>
      </c>
      <c r="G45" s="278"/>
    </row>
    <row r="46" spans="1:7" ht="25.5">
      <c r="A46" s="279"/>
      <c r="B46" s="281" t="s">
        <v>1660</v>
      </c>
      <c r="C46" s="281"/>
      <c r="D46" s="276" t="str">
        <f t="shared" si="0"/>
        <v/>
      </c>
      <c r="E46" s="280"/>
      <c r="F46" s="280"/>
      <c r="G46" s="278"/>
    </row>
    <row r="47" spans="1:7" s="283" customFormat="1" ht="35.25" customHeight="1">
      <c r="A47" s="279" t="s">
        <v>1661</v>
      </c>
      <c r="B47" s="70" t="s">
        <v>1662</v>
      </c>
      <c r="C47" s="257">
        <v>11016.09</v>
      </c>
      <c r="D47" s="276">
        <f t="shared" si="0"/>
        <v>0.62081918357602384</v>
      </c>
      <c r="E47" s="282">
        <v>6839</v>
      </c>
      <c r="F47" s="282">
        <v>6839</v>
      </c>
      <c r="G47" s="278"/>
    </row>
    <row r="48" spans="1:7" s="283" customFormat="1" ht="35.25" customHeight="1">
      <c r="A48" s="279" t="s">
        <v>1663</v>
      </c>
      <c r="B48" s="70" t="s">
        <v>1664</v>
      </c>
      <c r="C48" s="257">
        <v>11016.09</v>
      </c>
      <c r="D48" s="276">
        <f t="shared" si="0"/>
        <v>0.42501468306813034</v>
      </c>
      <c r="E48" s="282">
        <v>4682</v>
      </c>
      <c r="F48" s="282">
        <v>4682</v>
      </c>
      <c r="G48" s="278"/>
    </row>
    <row r="49" spans="1:7" s="283" customFormat="1" ht="35.25" customHeight="1">
      <c r="A49" s="279" t="s">
        <v>1665</v>
      </c>
      <c r="B49" s="70" t="s">
        <v>1666</v>
      </c>
      <c r="C49" s="257">
        <v>11016.09</v>
      </c>
      <c r="D49" s="276">
        <f t="shared" si="0"/>
        <v>0.61264931568278758</v>
      </c>
      <c r="E49" s="282">
        <v>6749</v>
      </c>
      <c r="F49" s="282">
        <v>6749</v>
      </c>
      <c r="G49" s="278"/>
    </row>
    <row r="50" spans="1:7" s="283" customFormat="1" ht="35.25" customHeight="1">
      <c r="A50" s="279" t="s">
        <v>1667</v>
      </c>
      <c r="B50" s="70" t="s">
        <v>1668</v>
      </c>
      <c r="C50" s="257">
        <v>11016.09</v>
      </c>
      <c r="D50" s="276">
        <f t="shared" si="0"/>
        <v>0.61264931568278758</v>
      </c>
      <c r="E50" s="282">
        <v>6749</v>
      </c>
      <c r="F50" s="282">
        <v>6749</v>
      </c>
      <c r="G50" s="278"/>
    </row>
    <row r="51" spans="1:7" s="283" customFormat="1" ht="35.25" customHeight="1">
      <c r="A51" s="279" t="s">
        <v>1669</v>
      </c>
      <c r="B51" s="70" t="s">
        <v>1670</v>
      </c>
      <c r="C51" s="257">
        <v>11016.09</v>
      </c>
      <c r="D51" s="276">
        <f t="shared" si="0"/>
        <v>0.74046236005697119</v>
      </c>
      <c r="E51" s="282">
        <v>8157</v>
      </c>
      <c r="F51" s="282">
        <v>8157</v>
      </c>
      <c r="G51" s="278"/>
    </row>
    <row r="52" spans="1:7" s="283" customFormat="1" ht="35.25" customHeight="1">
      <c r="A52" s="279" t="s">
        <v>1671</v>
      </c>
      <c r="B52" s="70" t="s">
        <v>1672</v>
      </c>
      <c r="C52" s="257">
        <v>11016.09</v>
      </c>
      <c r="D52" s="276">
        <f t="shared" si="0"/>
        <v>0.61264931568278758</v>
      </c>
      <c r="E52" s="282">
        <v>6749</v>
      </c>
      <c r="F52" s="282">
        <v>6749</v>
      </c>
      <c r="G52" s="278"/>
    </row>
    <row r="53" spans="1:7" s="283" customFormat="1" ht="35.25" customHeight="1">
      <c r="A53" s="279" t="s">
        <v>1673</v>
      </c>
      <c r="B53" s="70" t="s">
        <v>1674</v>
      </c>
      <c r="C53" s="257">
        <v>11016.09</v>
      </c>
      <c r="D53" s="276">
        <f t="shared" si="0"/>
        <v>0.33950339911892513</v>
      </c>
      <c r="E53" s="282">
        <v>3740</v>
      </c>
      <c r="F53" s="282">
        <v>3740</v>
      </c>
      <c r="G53" s="278"/>
    </row>
    <row r="54" spans="1:7" s="283" customFormat="1" ht="35.25" customHeight="1">
      <c r="A54" s="279" t="s">
        <v>1675</v>
      </c>
      <c r="B54" s="70" t="s">
        <v>1676</v>
      </c>
      <c r="C54" s="257">
        <v>11016.09</v>
      </c>
      <c r="D54" s="276">
        <f t="shared" si="0"/>
        <v>0.33950339911892513</v>
      </c>
      <c r="E54" s="282">
        <v>3740</v>
      </c>
      <c r="F54" s="282">
        <v>3740</v>
      </c>
      <c r="G54" s="278"/>
    </row>
    <row r="55" spans="1:7" s="283" customFormat="1" ht="35.25" customHeight="1">
      <c r="A55" s="279" t="s">
        <v>1677</v>
      </c>
      <c r="B55" s="70" t="s">
        <v>1678</v>
      </c>
      <c r="C55" s="257">
        <v>11016.09</v>
      </c>
      <c r="D55" s="276">
        <f t="shared" si="0"/>
        <v>0.61255853937286275</v>
      </c>
      <c r="E55" s="282">
        <v>6748</v>
      </c>
      <c r="F55" s="282">
        <v>6748</v>
      </c>
      <c r="G55" s="278"/>
    </row>
    <row r="56" spans="1:7" s="283" customFormat="1" ht="35.25" customHeight="1">
      <c r="A56" s="279" t="s">
        <v>1679</v>
      </c>
      <c r="B56" s="70" t="s">
        <v>1680</v>
      </c>
      <c r="C56" s="257">
        <v>11016.09</v>
      </c>
      <c r="D56" s="276">
        <f t="shared" si="0"/>
        <v>0.34022960959832388</v>
      </c>
      <c r="E56" s="282">
        <v>3748</v>
      </c>
      <c r="F56" s="282">
        <v>3748</v>
      </c>
      <c r="G56" s="278"/>
    </row>
    <row r="57" spans="1:7" ht="25.5" customHeight="1">
      <c r="A57" s="279"/>
      <c r="B57" s="281" t="s">
        <v>1681</v>
      </c>
      <c r="C57" s="281"/>
      <c r="D57" s="276" t="str">
        <f t="shared" si="0"/>
        <v/>
      </c>
      <c r="E57" s="282"/>
      <c r="F57" s="282"/>
      <c r="G57" s="278"/>
    </row>
    <row r="58" spans="1:7" ht="25.5" customHeight="1">
      <c r="A58" s="279" t="s">
        <v>1682</v>
      </c>
      <c r="B58" s="279" t="s">
        <v>1662</v>
      </c>
      <c r="C58" s="257">
        <v>2363.58</v>
      </c>
      <c r="D58" s="276">
        <f t="shared" si="0"/>
        <v>2.893492075580264</v>
      </c>
      <c r="E58" s="282">
        <v>6839</v>
      </c>
      <c r="F58" s="282">
        <v>6839</v>
      </c>
      <c r="G58" s="278"/>
    </row>
    <row r="59" spans="1:7" ht="25.5" customHeight="1">
      <c r="A59" s="279" t="s">
        <v>1683</v>
      </c>
      <c r="B59" s="279" t="s">
        <v>1672</v>
      </c>
      <c r="C59" s="257">
        <v>2363.58</v>
      </c>
      <c r="D59" s="276">
        <f t="shared" si="0"/>
        <v>2.8554142444935224</v>
      </c>
      <c r="E59" s="282">
        <v>6749</v>
      </c>
      <c r="F59" s="282">
        <v>6749</v>
      </c>
      <c r="G59" s="278"/>
    </row>
    <row r="60" spans="1:7" ht="25.5" customHeight="1">
      <c r="A60" s="279" t="s">
        <v>1684</v>
      </c>
      <c r="B60" s="279" t="s">
        <v>1678</v>
      </c>
      <c r="C60" s="257">
        <v>2363.58</v>
      </c>
      <c r="D60" s="276">
        <f t="shared" si="0"/>
        <v>2.8549911574814479</v>
      </c>
      <c r="E60" s="282">
        <v>6748</v>
      </c>
      <c r="F60" s="282">
        <v>6748</v>
      </c>
      <c r="G60" s="278"/>
    </row>
    <row r="61" spans="1:7" s="283" customFormat="1" ht="38.25" customHeight="1">
      <c r="A61" s="279" t="s">
        <v>1685</v>
      </c>
      <c r="B61" s="279" t="s">
        <v>1686</v>
      </c>
      <c r="C61" s="257">
        <v>2363.58</v>
      </c>
      <c r="D61" s="276">
        <f t="shared" si="0"/>
        <v>0.27542964486076205</v>
      </c>
      <c r="E61" s="280">
        <v>651</v>
      </c>
      <c r="F61" s="280">
        <v>651</v>
      </c>
      <c r="G61" s="278"/>
    </row>
    <row r="62" spans="1:7" s="283" customFormat="1" ht="32.25" customHeight="1">
      <c r="A62" s="279" t="s">
        <v>1687</v>
      </c>
      <c r="B62" s="279" t="s">
        <v>1688</v>
      </c>
      <c r="C62" s="257">
        <v>2363.58</v>
      </c>
      <c r="D62" s="276">
        <f t="shared" si="0"/>
        <v>0.34693134990142072</v>
      </c>
      <c r="E62" s="280">
        <v>820</v>
      </c>
      <c r="F62" s="280">
        <v>820</v>
      </c>
      <c r="G62" s="278"/>
    </row>
    <row r="63" spans="1:7" s="283" customFormat="1" ht="34.5" customHeight="1">
      <c r="A63" s="279" t="s">
        <v>1689</v>
      </c>
      <c r="B63" s="279" t="s">
        <v>1690</v>
      </c>
      <c r="C63" s="257">
        <v>2363.58</v>
      </c>
      <c r="D63" s="276">
        <f t="shared" si="0"/>
        <v>0.41462527183340525</v>
      </c>
      <c r="E63" s="280">
        <v>980</v>
      </c>
      <c r="F63" s="280">
        <v>980</v>
      </c>
      <c r="G63" s="278"/>
    </row>
    <row r="64" spans="1:7" s="283" customFormat="1" ht="28.5" customHeight="1">
      <c r="A64" s="279" t="s">
        <v>1691</v>
      </c>
      <c r="B64" s="279" t="s">
        <v>1692</v>
      </c>
      <c r="C64" s="257">
        <v>2363.58</v>
      </c>
      <c r="D64" s="276">
        <f t="shared" si="0"/>
        <v>0.51828158979175654</v>
      </c>
      <c r="E64" s="280">
        <v>1225</v>
      </c>
      <c r="F64" s="280">
        <v>1225</v>
      </c>
      <c r="G64" s="278"/>
    </row>
    <row r="65" spans="1:7" s="283" customFormat="1" ht="37.5" customHeight="1">
      <c r="A65" s="279" t="s">
        <v>1693</v>
      </c>
      <c r="B65" s="279" t="s">
        <v>1694</v>
      </c>
      <c r="C65" s="257">
        <v>2363.58</v>
      </c>
      <c r="D65" s="276">
        <f t="shared" si="0"/>
        <v>0.6113607324482353</v>
      </c>
      <c r="E65" s="280">
        <v>1445</v>
      </c>
      <c r="F65" s="280">
        <v>1445</v>
      </c>
      <c r="G65" s="278"/>
    </row>
    <row r="66" spans="1:7" ht="19.5" customHeight="1">
      <c r="A66" s="256"/>
      <c r="B66" s="253" t="s">
        <v>1695</v>
      </c>
      <c r="C66" s="253"/>
      <c r="D66" s="276" t="str">
        <f t="shared" si="0"/>
        <v/>
      </c>
      <c r="E66" s="277"/>
      <c r="F66" s="277"/>
      <c r="G66" s="278"/>
    </row>
    <row r="67" spans="1:7" ht="31.5" customHeight="1">
      <c r="A67" s="256" t="s">
        <v>1696</v>
      </c>
      <c r="B67" s="275" t="s">
        <v>1697</v>
      </c>
      <c r="C67" s="284" t="s">
        <v>1698</v>
      </c>
      <c r="D67" s="284" t="s">
        <v>1698</v>
      </c>
      <c r="E67" s="277">
        <v>2241</v>
      </c>
      <c r="F67" s="277">
        <v>2241</v>
      </c>
      <c r="G67" s="278"/>
    </row>
    <row r="68" spans="1:7" ht="37.5" customHeight="1">
      <c r="A68" s="256" t="s">
        <v>1699</v>
      </c>
      <c r="B68" s="275" t="s">
        <v>1700</v>
      </c>
      <c r="C68" s="284" t="s">
        <v>1698</v>
      </c>
      <c r="D68" s="284" t="s">
        <v>1698</v>
      </c>
      <c r="E68" s="277">
        <v>1344</v>
      </c>
      <c r="F68" s="277">
        <v>1344</v>
      </c>
      <c r="G68" s="278"/>
    </row>
    <row r="69" spans="1:7" ht="21" customHeight="1">
      <c r="A69" s="256" t="s">
        <v>1701</v>
      </c>
      <c r="B69" s="275" t="s">
        <v>1702</v>
      </c>
      <c r="C69" s="284" t="s">
        <v>1698</v>
      </c>
      <c r="D69" s="284" t="s">
        <v>1698</v>
      </c>
      <c r="E69" s="277">
        <v>2913</v>
      </c>
      <c r="F69" s="277">
        <v>2913</v>
      </c>
      <c r="G69" s="278"/>
    </row>
    <row r="70" spans="1:7" ht="21" customHeight="1">
      <c r="A70" s="256"/>
      <c r="B70" s="253" t="s">
        <v>1703</v>
      </c>
      <c r="C70" s="253"/>
      <c r="D70" s="285" t="str">
        <f t="shared" si="0"/>
        <v/>
      </c>
      <c r="E70" s="277"/>
      <c r="F70" s="277"/>
      <c r="G70" s="278"/>
    </row>
    <row r="71" spans="1:7" ht="30.75" customHeight="1">
      <c r="A71" s="256" t="s">
        <v>1704</v>
      </c>
      <c r="B71" s="275" t="s">
        <v>1705</v>
      </c>
      <c r="C71" s="284" t="s">
        <v>1698</v>
      </c>
      <c r="D71" s="284" t="s">
        <v>1698</v>
      </c>
      <c r="E71" s="277">
        <v>507</v>
      </c>
      <c r="F71" s="277">
        <v>507</v>
      </c>
      <c r="G71" s="278"/>
    </row>
    <row r="72" spans="1:7" ht="24.75" customHeight="1">
      <c r="A72" s="256" t="s">
        <v>1706</v>
      </c>
      <c r="B72" s="275" t="s">
        <v>1707</v>
      </c>
      <c r="C72" s="284" t="s">
        <v>1698</v>
      </c>
      <c r="D72" s="284" t="s">
        <v>1698</v>
      </c>
      <c r="E72" s="277">
        <v>507</v>
      </c>
      <c r="F72" s="277">
        <v>507</v>
      </c>
      <c r="G72" s="278"/>
    </row>
    <row r="73" spans="1:7" ht="18" customHeight="1">
      <c r="A73" s="279"/>
      <c r="B73" s="281" t="s">
        <v>1708</v>
      </c>
      <c r="C73" s="281"/>
      <c r="D73" s="285" t="str">
        <f t="shared" si="0"/>
        <v/>
      </c>
      <c r="E73" s="282"/>
      <c r="F73" s="282"/>
      <c r="G73" s="278"/>
    </row>
    <row r="74" spans="1:7" s="283" customFormat="1" ht="15.75">
      <c r="A74" s="279" t="s">
        <v>1709</v>
      </c>
      <c r="B74" s="286" t="s">
        <v>1710</v>
      </c>
      <c r="C74" s="284" t="s">
        <v>1698</v>
      </c>
      <c r="D74" s="284" t="s">
        <v>1698</v>
      </c>
      <c r="E74" s="282">
        <v>2237</v>
      </c>
      <c r="F74" s="282">
        <v>2237</v>
      </c>
      <c r="G74" s="287"/>
    </row>
    <row r="75" spans="1:7" s="283" customFormat="1" ht="38.25" customHeight="1">
      <c r="A75" s="279" t="s">
        <v>1711</v>
      </c>
      <c r="B75" s="279" t="s">
        <v>1712</v>
      </c>
      <c r="C75" s="284" t="s">
        <v>1698</v>
      </c>
      <c r="D75" s="284" t="s">
        <v>1698</v>
      </c>
      <c r="E75" s="280">
        <v>200</v>
      </c>
      <c r="F75" s="280">
        <v>200</v>
      </c>
      <c r="G75" s="278"/>
    </row>
    <row r="76" spans="1:7" s="283" customFormat="1" ht="28.5" customHeight="1">
      <c r="A76" s="279" t="s">
        <v>1713</v>
      </c>
      <c r="B76" s="279" t="s">
        <v>1714</v>
      </c>
      <c r="C76" s="284" t="s">
        <v>1698</v>
      </c>
      <c r="D76" s="284" t="s">
        <v>1698</v>
      </c>
      <c r="E76" s="280">
        <v>150</v>
      </c>
      <c r="F76" s="280">
        <v>150</v>
      </c>
      <c r="G76" s="278"/>
    </row>
    <row r="77" spans="1:7" s="283" customFormat="1" ht="25.5">
      <c r="A77" s="279" t="s">
        <v>1715</v>
      </c>
      <c r="B77" s="279" t="s">
        <v>1716</v>
      </c>
      <c r="C77" s="284" t="s">
        <v>1698</v>
      </c>
      <c r="D77" s="284" t="s">
        <v>1698</v>
      </c>
      <c r="E77" s="280">
        <v>1515</v>
      </c>
      <c r="F77" s="280">
        <v>1515</v>
      </c>
      <c r="G77" s="278"/>
    </row>
    <row r="78" spans="1:7" s="283" customFormat="1" ht="39.75" customHeight="1">
      <c r="A78" s="279" t="s">
        <v>1717</v>
      </c>
      <c r="B78" s="279" t="s">
        <v>1718</v>
      </c>
      <c r="C78" s="284" t="s">
        <v>1698</v>
      </c>
      <c r="D78" s="284" t="s">
        <v>1698</v>
      </c>
      <c r="E78" s="280">
        <v>550</v>
      </c>
      <c r="F78" s="280">
        <v>550</v>
      </c>
      <c r="G78" s="278"/>
    </row>
    <row r="79" spans="1:7" s="283" customFormat="1" ht="36.75" customHeight="1">
      <c r="A79" s="279" t="s">
        <v>1719</v>
      </c>
      <c r="B79" s="279" t="s">
        <v>1720</v>
      </c>
      <c r="C79" s="284" t="s">
        <v>1698</v>
      </c>
      <c r="D79" s="284" t="s">
        <v>1698</v>
      </c>
      <c r="E79" s="280">
        <v>550</v>
      </c>
      <c r="F79" s="280">
        <v>550</v>
      </c>
      <c r="G79" s="278"/>
    </row>
    <row r="80" spans="1:7" s="283" customFormat="1" ht="27" customHeight="1">
      <c r="A80" s="279" t="s">
        <v>1721</v>
      </c>
      <c r="B80" s="279" t="s">
        <v>1722</v>
      </c>
      <c r="C80" s="284" t="s">
        <v>1698</v>
      </c>
      <c r="D80" s="284" t="s">
        <v>1698</v>
      </c>
      <c r="E80" s="280">
        <v>1520</v>
      </c>
      <c r="F80" s="280">
        <v>1520</v>
      </c>
      <c r="G80" s="278"/>
    </row>
    <row r="81" spans="1:7" s="283" customFormat="1" ht="41.25" customHeight="1">
      <c r="A81" s="279" t="s">
        <v>1723</v>
      </c>
      <c r="B81" s="279" t="s">
        <v>1724</v>
      </c>
      <c r="C81" s="284" t="s">
        <v>1698</v>
      </c>
      <c r="D81" s="284" t="s">
        <v>1698</v>
      </c>
      <c r="E81" s="280">
        <v>550</v>
      </c>
      <c r="F81" s="280">
        <v>550</v>
      </c>
      <c r="G81" s="278"/>
    </row>
    <row r="82" spans="1:7" s="283" customFormat="1" ht="18" customHeight="1">
      <c r="A82" s="279" t="s">
        <v>1725</v>
      </c>
      <c r="B82" s="279" t="s">
        <v>1726</v>
      </c>
      <c r="C82" s="284" t="s">
        <v>1698</v>
      </c>
      <c r="D82" s="284" t="s">
        <v>1698</v>
      </c>
      <c r="E82" s="280">
        <v>450</v>
      </c>
      <c r="F82" s="280">
        <v>450</v>
      </c>
      <c r="G82" s="278"/>
    </row>
    <row r="83" spans="1:7" s="283" customFormat="1" ht="15.75">
      <c r="A83" s="279" t="s">
        <v>1727</v>
      </c>
      <c r="B83" s="279" t="s">
        <v>1728</v>
      </c>
      <c r="C83" s="284" t="s">
        <v>1698</v>
      </c>
      <c r="D83" s="284" t="s">
        <v>1698</v>
      </c>
      <c r="E83" s="280">
        <v>650</v>
      </c>
      <c r="F83" s="280">
        <v>650</v>
      </c>
      <c r="G83" s="278"/>
    </row>
    <row r="84" spans="1:7" s="283" customFormat="1" ht="15.75">
      <c r="A84" s="279" t="s">
        <v>1729</v>
      </c>
      <c r="B84" s="279" t="s">
        <v>1730</v>
      </c>
      <c r="C84" s="284" t="s">
        <v>1698</v>
      </c>
      <c r="D84" s="284" t="s">
        <v>1698</v>
      </c>
      <c r="E84" s="280">
        <v>650</v>
      </c>
      <c r="F84" s="280">
        <v>650</v>
      </c>
      <c r="G84" s="278"/>
    </row>
    <row r="85" spans="1:7" ht="31.5" customHeight="1">
      <c r="A85" s="256" t="s">
        <v>1731</v>
      </c>
      <c r="B85" s="275" t="s">
        <v>1732</v>
      </c>
      <c r="C85" s="284" t="s">
        <v>1698</v>
      </c>
      <c r="D85" s="284" t="s">
        <v>1698</v>
      </c>
      <c r="E85" s="277">
        <v>180</v>
      </c>
      <c r="F85" s="277">
        <v>180</v>
      </c>
      <c r="G85" s="278"/>
    </row>
    <row r="86" spans="1:7" ht="33" customHeight="1">
      <c r="A86" s="256" t="s">
        <v>1733</v>
      </c>
      <c r="B86" s="275" t="s">
        <v>1734</v>
      </c>
      <c r="C86" s="284" t="s">
        <v>1698</v>
      </c>
      <c r="D86" s="284" t="s">
        <v>1698</v>
      </c>
      <c r="E86" s="277">
        <v>120</v>
      </c>
      <c r="F86" s="277">
        <v>120</v>
      </c>
      <c r="G86" s="278"/>
    </row>
    <row r="87" spans="1:7" ht="31.5" customHeight="1">
      <c r="A87" s="256" t="s">
        <v>1735</v>
      </c>
      <c r="B87" s="275" t="s">
        <v>1736</v>
      </c>
      <c r="C87" s="284" t="s">
        <v>1698</v>
      </c>
      <c r="D87" s="284" t="s">
        <v>1698</v>
      </c>
      <c r="E87" s="277">
        <v>120</v>
      </c>
      <c r="F87" s="277">
        <v>120</v>
      </c>
      <c r="G87" s="278"/>
    </row>
    <row r="88" spans="1:7" ht="31.5" customHeight="1">
      <c r="A88" s="256"/>
      <c r="B88" s="281" t="s">
        <v>1737</v>
      </c>
      <c r="C88" s="275"/>
      <c r="D88" s="276"/>
      <c r="E88" s="277"/>
      <c r="F88" s="277"/>
      <c r="G88" s="278"/>
    </row>
    <row r="89" spans="1:7" ht="38.25" customHeight="1">
      <c r="A89" s="279" t="s">
        <v>1738</v>
      </c>
      <c r="B89" s="279" t="s">
        <v>1739</v>
      </c>
      <c r="C89" s="8">
        <v>950</v>
      </c>
      <c r="D89" s="276">
        <f t="shared" ref="D89" si="1">IF(C89=0,"",E89/C89)</f>
        <v>0.6852631578947368</v>
      </c>
      <c r="E89" s="288">
        <v>651</v>
      </c>
      <c r="F89" s="288">
        <v>651</v>
      </c>
    </row>
    <row r="90" spans="1:7" ht="24.75" customHeight="1">
      <c r="A90" s="289"/>
      <c r="B90" s="290"/>
      <c r="C90" s="290"/>
      <c r="D90" s="291"/>
      <c r="E90" s="292"/>
      <c r="F90" s="292"/>
    </row>
    <row r="91" spans="1:7" ht="24.75" customHeight="1">
      <c r="A91" s="293" t="s">
        <v>1740</v>
      </c>
      <c r="B91" s="290"/>
      <c r="C91" s="294" t="s">
        <v>1741</v>
      </c>
      <c r="D91" s="291"/>
      <c r="E91" s="292"/>
    </row>
    <row r="92" spans="1:7" ht="82.5" customHeight="1">
      <c r="A92" s="255" t="s">
        <v>86</v>
      </c>
      <c r="B92" s="284" t="s">
        <v>1742</v>
      </c>
      <c r="C92" s="296" t="s">
        <v>1743</v>
      </c>
      <c r="D92" s="202"/>
      <c r="E92" s="202"/>
      <c r="F92" s="202"/>
    </row>
    <row r="93" spans="1:7" s="298" customFormat="1" ht="12.75" customHeight="1">
      <c r="A93" s="284">
        <v>1</v>
      </c>
      <c r="B93" s="275" t="s">
        <v>1744</v>
      </c>
      <c r="C93" s="297">
        <v>4200.09</v>
      </c>
      <c r="D93" s="202"/>
      <c r="E93" s="202"/>
      <c r="F93" s="202"/>
    </row>
    <row r="94" spans="1:7" s="299" customFormat="1" ht="18" customHeight="1">
      <c r="A94" s="255">
        <v>2</v>
      </c>
      <c r="B94" s="275" t="s">
        <v>1745</v>
      </c>
      <c r="C94" s="257">
        <v>4743.43</v>
      </c>
      <c r="D94" s="202"/>
      <c r="E94" s="202"/>
      <c r="F94" s="202"/>
    </row>
    <row r="95" spans="1:7" s="299" customFormat="1" ht="24.75" customHeight="1">
      <c r="A95" s="284">
        <v>3</v>
      </c>
      <c r="B95" s="275" t="s">
        <v>1746</v>
      </c>
      <c r="C95" s="257">
        <v>759.98</v>
      </c>
      <c r="D95" s="202"/>
      <c r="E95" s="202"/>
      <c r="F95" s="202"/>
    </row>
    <row r="96" spans="1:7" ht="24.75" customHeight="1">
      <c r="A96" s="255">
        <v>4</v>
      </c>
      <c r="B96" s="275" t="s">
        <v>1747</v>
      </c>
      <c r="C96" s="257">
        <v>1044.8699999999999</v>
      </c>
      <c r="D96" s="202"/>
      <c r="E96" s="202"/>
      <c r="F96" s="202"/>
    </row>
    <row r="97" spans="1:6" s="299" customFormat="1" ht="24.75" customHeight="1">
      <c r="A97" s="284">
        <v>5</v>
      </c>
      <c r="B97" s="275" t="s">
        <v>1748</v>
      </c>
      <c r="C97" s="257">
        <v>11016.09</v>
      </c>
      <c r="D97" s="202"/>
      <c r="E97" s="202"/>
      <c r="F97" s="202"/>
    </row>
    <row r="98" spans="1:6" s="299" customFormat="1" ht="24.75" customHeight="1">
      <c r="A98" s="255">
        <v>6</v>
      </c>
      <c r="B98" s="275" t="s">
        <v>1749</v>
      </c>
      <c r="C98" s="257">
        <v>2363.58</v>
      </c>
      <c r="D98" s="202"/>
      <c r="E98" s="202"/>
      <c r="F98" s="202"/>
    </row>
    <row r="99" spans="1:6" s="299" customFormat="1" ht="18" customHeight="1">
      <c r="A99" s="255">
        <v>7</v>
      </c>
      <c r="B99" s="275" t="s">
        <v>1737</v>
      </c>
      <c r="C99" s="259">
        <v>950</v>
      </c>
      <c r="D99" s="202"/>
      <c r="E99" s="202"/>
      <c r="F99" s="202"/>
    </row>
    <row r="100" spans="1:6" s="299" customFormat="1" ht="18" customHeight="1">
      <c r="A100" s="300"/>
      <c r="B100" s="290"/>
      <c r="C100" s="290"/>
      <c r="D100" s="291"/>
      <c r="E100" s="301"/>
      <c r="F100" s="301"/>
    </row>
    <row r="101" spans="1:6" s="303" customFormat="1" ht="22.5" customHeight="1">
      <c r="A101" s="300"/>
      <c r="B101" s="290"/>
      <c r="C101" s="290"/>
      <c r="D101" s="302" t="s">
        <v>1750</v>
      </c>
      <c r="E101" s="302"/>
    </row>
    <row r="102" spans="1:6" ht="42.75" customHeight="1">
      <c r="A102" s="723" t="s">
        <v>1751</v>
      </c>
      <c r="B102" s="723"/>
      <c r="C102" s="723"/>
      <c r="D102" s="723"/>
      <c r="E102" s="723"/>
      <c r="F102" s="723"/>
    </row>
    <row r="103" spans="1:6" s="244" customFormat="1" ht="19.5" customHeight="1">
      <c r="A103" s="718" t="s">
        <v>1602</v>
      </c>
      <c r="B103" s="719" t="s">
        <v>1339</v>
      </c>
      <c r="C103" s="724" t="s">
        <v>1603</v>
      </c>
      <c r="D103" s="724" t="s">
        <v>1344</v>
      </c>
      <c r="E103" s="726" t="s">
        <v>1752</v>
      </c>
      <c r="F103" s="727"/>
    </row>
    <row r="104" spans="1:6" s="244" customFormat="1" ht="25.5">
      <c r="A104" s="718"/>
      <c r="B104" s="719"/>
      <c r="C104" s="725"/>
      <c r="D104" s="725"/>
      <c r="E104" s="254" t="s">
        <v>1342</v>
      </c>
      <c r="F104" s="254" t="s">
        <v>1343</v>
      </c>
    </row>
    <row r="105" spans="1:6">
      <c r="A105" s="275" t="s">
        <v>1753</v>
      </c>
      <c r="B105" s="275" t="s">
        <v>1754</v>
      </c>
      <c r="C105" s="259" t="s">
        <v>1698</v>
      </c>
      <c r="D105" s="259" t="s">
        <v>1698</v>
      </c>
      <c r="E105" s="259">
        <v>428</v>
      </c>
      <c r="F105" s="259">
        <v>428</v>
      </c>
    </row>
    <row r="106" spans="1:6">
      <c r="A106" s="275" t="s">
        <v>1755</v>
      </c>
      <c r="B106" s="275" t="s">
        <v>1756</v>
      </c>
      <c r="C106" s="259" t="s">
        <v>1698</v>
      </c>
      <c r="D106" s="259" t="s">
        <v>1698</v>
      </c>
      <c r="E106" s="259">
        <v>211</v>
      </c>
      <c r="F106" s="259">
        <v>211</v>
      </c>
    </row>
    <row r="107" spans="1:6" ht="38.25" customHeight="1">
      <c r="A107" s="279" t="s">
        <v>1757</v>
      </c>
      <c r="B107" s="279" t="s">
        <v>1758</v>
      </c>
      <c r="C107" s="259" t="s">
        <v>1698</v>
      </c>
      <c r="D107" s="259" t="s">
        <v>1698</v>
      </c>
      <c r="E107" s="288">
        <v>1100</v>
      </c>
      <c r="F107" s="288">
        <v>1100</v>
      </c>
    </row>
    <row r="108" spans="1:6" ht="38.25" customHeight="1">
      <c r="A108" s="279" t="s">
        <v>1738</v>
      </c>
      <c r="B108" s="279" t="s">
        <v>1759</v>
      </c>
      <c r="C108" s="259">
        <v>950</v>
      </c>
      <c r="D108" s="257">
        <v>0.69</v>
      </c>
      <c r="E108" s="288">
        <v>651</v>
      </c>
      <c r="F108" s="288">
        <v>651</v>
      </c>
    </row>
    <row r="109" spans="1:6" ht="38.25" customHeight="1">
      <c r="A109" s="304" t="s">
        <v>1760</v>
      </c>
      <c r="B109" s="275" t="s">
        <v>1761</v>
      </c>
      <c r="C109" s="259" t="s">
        <v>1698</v>
      </c>
      <c r="D109" s="259" t="s">
        <v>1698</v>
      </c>
      <c r="E109" s="288">
        <v>420</v>
      </c>
      <c r="F109" s="288">
        <v>420</v>
      </c>
    </row>
    <row r="110" spans="1:6" ht="38.25" customHeight="1">
      <c r="A110" s="304" t="s">
        <v>1762</v>
      </c>
      <c r="B110" s="275" t="s">
        <v>1763</v>
      </c>
      <c r="C110" s="259" t="s">
        <v>1698</v>
      </c>
      <c r="D110" s="259" t="s">
        <v>1698</v>
      </c>
      <c r="E110" s="259">
        <v>1300</v>
      </c>
      <c r="F110" s="259">
        <v>1300</v>
      </c>
    </row>
    <row r="111" spans="1:6" ht="90">
      <c r="A111" s="265"/>
      <c r="B111" s="305" t="s">
        <v>1764</v>
      </c>
      <c r="C111" s="305"/>
      <c r="D111" s="306"/>
      <c r="E111" s="307"/>
      <c r="F111" s="307"/>
    </row>
    <row r="112" spans="1:6" ht="21.75" customHeight="1">
      <c r="A112" s="308"/>
      <c r="B112" s="308"/>
      <c r="C112" s="308"/>
      <c r="D112" s="309"/>
      <c r="E112" s="310"/>
      <c r="F112" s="310"/>
    </row>
    <row r="113" spans="1:6" ht="36" customHeight="1">
      <c r="A113" s="721" t="s">
        <v>1765</v>
      </c>
      <c r="B113" s="721"/>
      <c r="C113" s="721"/>
      <c r="D113" s="721"/>
      <c r="E113" s="721"/>
      <c r="F113" s="721"/>
    </row>
    <row r="114" spans="1:6" ht="35.25" customHeight="1">
      <c r="A114" s="722" t="s">
        <v>1766</v>
      </c>
      <c r="B114" s="722"/>
      <c r="C114" s="311"/>
      <c r="D114" s="312"/>
    </row>
    <row r="115" spans="1:6">
      <c r="A115" s="279" t="s">
        <v>1646</v>
      </c>
      <c r="B115" s="279" t="s">
        <v>1767</v>
      </c>
      <c r="C115" s="308"/>
      <c r="D115" s="309"/>
    </row>
    <row r="116" spans="1:6">
      <c r="A116" s="279" t="s">
        <v>1648</v>
      </c>
      <c r="B116" s="279" t="s">
        <v>1768</v>
      </c>
      <c r="C116" s="308"/>
      <c r="D116" s="309"/>
    </row>
    <row r="117" spans="1:6">
      <c r="A117" s="279" t="s">
        <v>1650</v>
      </c>
      <c r="B117" s="279" t="s">
        <v>1769</v>
      </c>
      <c r="C117" s="308"/>
      <c r="D117" s="309"/>
    </row>
    <row r="118" spans="1:6">
      <c r="A118" s="279" t="s">
        <v>1652</v>
      </c>
      <c r="B118" s="279" t="s">
        <v>1770</v>
      </c>
      <c r="C118" s="308"/>
      <c r="D118" s="309"/>
    </row>
    <row r="119" spans="1:6">
      <c r="A119" s="279" t="s">
        <v>1654</v>
      </c>
      <c r="B119" s="279" t="s">
        <v>1771</v>
      </c>
      <c r="C119" s="308"/>
      <c r="D119" s="309"/>
    </row>
    <row r="120" spans="1:6">
      <c r="A120" s="279" t="s">
        <v>1772</v>
      </c>
      <c r="B120" s="279" t="s">
        <v>1773</v>
      </c>
      <c r="C120" s="308"/>
      <c r="D120" s="309"/>
    </row>
    <row r="121" spans="1:6">
      <c r="A121" s="279" t="s">
        <v>1774</v>
      </c>
      <c r="B121" s="279" t="s">
        <v>1775</v>
      </c>
      <c r="C121" s="308"/>
      <c r="D121" s="309"/>
    </row>
    <row r="122" spans="1:6" ht="25.5">
      <c r="A122" s="279" t="s">
        <v>1715</v>
      </c>
      <c r="B122" s="279" t="s">
        <v>1776</v>
      </c>
      <c r="C122" s="308"/>
      <c r="D122" s="309"/>
    </row>
    <row r="123" spans="1:6" ht="25.5">
      <c r="A123" s="279" t="s">
        <v>1717</v>
      </c>
      <c r="B123" s="279" t="s">
        <v>1777</v>
      </c>
      <c r="C123" s="308"/>
      <c r="D123" s="309"/>
    </row>
    <row r="124" spans="1:6" ht="25.5">
      <c r="A124" s="279" t="s">
        <v>1778</v>
      </c>
      <c r="B124" s="279" t="s">
        <v>1779</v>
      </c>
      <c r="C124" s="308"/>
      <c r="D124" s="309"/>
    </row>
    <row r="125" spans="1:6" ht="25.5">
      <c r="A125" s="279" t="s">
        <v>1780</v>
      </c>
      <c r="B125" s="279" t="s">
        <v>1781</v>
      </c>
      <c r="C125" s="308"/>
      <c r="D125" s="309"/>
    </row>
    <row r="126" spans="1:6" ht="25.5">
      <c r="A126" s="279" t="s">
        <v>1723</v>
      </c>
      <c r="B126" s="279" t="s">
        <v>1782</v>
      </c>
      <c r="C126" s="308"/>
      <c r="D126" s="309"/>
    </row>
  </sheetData>
  <mergeCells count="17">
    <mergeCell ref="E14:F14"/>
    <mergeCell ref="A113:F113"/>
    <mergeCell ref="A114:B114"/>
    <mergeCell ref="D1:F1"/>
    <mergeCell ref="C2:F2"/>
    <mergeCell ref="B3:F3"/>
    <mergeCell ref="A102:F102"/>
    <mergeCell ref="A103:A104"/>
    <mergeCell ref="B103:B104"/>
    <mergeCell ref="C103:C104"/>
    <mergeCell ref="D103:D104"/>
    <mergeCell ref="E103:F103"/>
    <mergeCell ref="A11:F11"/>
    <mergeCell ref="A14:A15"/>
    <mergeCell ref="B14:B15"/>
    <mergeCell ref="C14:C15"/>
    <mergeCell ref="D14:D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7E3BD-F5EA-48FD-9E85-E403DE38CBAF}">
  <dimension ref="A1:G30"/>
  <sheetViews>
    <sheetView workbookViewId="0">
      <selection activeCell="K15" sqref="K15"/>
    </sheetView>
  </sheetViews>
  <sheetFormatPr defaultRowHeight="15"/>
  <cols>
    <col min="1" max="1" width="14.85546875" style="72" customWidth="1"/>
    <col min="2" max="2" width="62.7109375" style="202" customWidth="1"/>
    <col min="3" max="5" width="16" style="202" customWidth="1"/>
    <col min="6" max="6" width="16.42578125" style="202" customWidth="1"/>
    <col min="7" max="16384" width="9.140625" style="202"/>
  </cols>
  <sheetData>
    <row r="1" spans="1:7" s="2" customFormat="1">
      <c r="A1" s="80"/>
      <c r="B1" s="40"/>
      <c r="C1" s="184"/>
      <c r="D1" s="666" t="s">
        <v>1810</v>
      </c>
      <c r="E1" s="666"/>
      <c r="F1" s="666"/>
      <c r="G1" s="81"/>
    </row>
    <row r="2" spans="1:7" s="2" customFormat="1" ht="15" customHeight="1">
      <c r="A2" s="82"/>
      <c r="B2" s="185"/>
      <c r="C2" s="667" t="s">
        <v>1203</v>
      </c>
      <c r="D2" s="667"/>
      <c r="E2" s="667"/>
      <c r="F2" s="667"/>
      <c r="G2" s="82"/>
    </row>
    <row r="3" spans="1:7" s="2" customFormat="1" ht="28.5" customHeight="1">
      <c r="A3" s="82"/>
      <c r="B3" s="667" t="s">
        <v>1204</v>
      </c>
      <c r="C3" s="667"/>
      <c r="D3" s="667"/>
      <c r="E3" s="667"/>
      <c r="F3" s="667"/>
      <c r="G3" s="82"/>
    </row>
    <row r="4" spans="1:7" s="244" customFormat="1" ht="12.75"/>
    <row r="5" spans="1:7" s="244" customFormat="1">
      <c r="A5" s="72"/>
      <c r="F5" s="7" t="s">
        <v>1784</v>
      </c>
    </row>
    <row r="6" spans="1:7" s="244" customFormat="1" ht="12.75" customHeight="1">
      <c r="A6" s="72"/>
      <c r="F6" s="7" t="s">
        <v>13</v>
      </c>
    </row>
    <row r="7" spans="1:7" s="244" customFormat="1" ht="12.75" customHeight="1">
      <c r="A7" s="72"/>
      <c r="F7" s="7" t="s">
        <v>1123</v>
      </c>
    </row>
    <row r="8" spans="1:7" s="244" customFormat="1" ht="15.75">
      <c r="A8" s="315"/>
      <c r="F8" s="27" t="s">
        <v>1124</v>
      </c>
    </row>
    <row r="9" spans="1:7" s="244" customFormat="1" ht="12.75" customHeight="1">
      <c r="A9" s="72"/>
      <c r="B9" s="72"/>
      <c r="F9" s="316"/>
    </row>
    <row r="10" spans="1:7" s="244" customFormat="1" ht="15.75">
      <c r="A10" s="717" t="s">
        <v>1785</v>
      </c>
      <c r="B10" s="717"/>
      <c r="C10" s="717"/>
      <c r="D10" s="717"/>
      <c r="E10" s="717"/>
      <c r="F10" s="717"/>
    </row>
    <row r="11" spans="1:7" s="244" customFormat="1" ht="15.75">
      <c r="A11" s="250"/>
      <c r="B11" s="250"/>
      <c r="F11" s="317" t="s">
        <v>1337</v>
      </c>
    </row>
    <row r="12" spans="1:7" s="244" customFormat="1" ht="51">
      <c r="A12" s="253" t="s">
        <v>1602</v>
      </c>
      <c r="B12" s="274" t="s">
        <v>1339</v>
      </c>
      <c r="C12" s="253" t="s">
        <v>1786</v>
      </c>
      <c r="D12" s="253" t="s">
        <v>1603</v>
      </c>
      <c r="E12" s="253" t="s">
        <v>1344</v>
      </c>
      <c r="F12" s="318" t="s">
        <v>1341</v>
      </c>
    </row>
    <row r="13" spans="1:7" ht="25.5">
      <c r="A13" s="275" t="s">
        <v>1787</v>
      </c>
      <c r="B13" s="275" t="s">
        <v>1788</v>
      </c>
      <c r="C13" s="319">
        <v>1</v>
      </c>
      <c r="D13" s="297">
        <v>751.19</v>
      </c>
      <c r="E13" s="297">
        <f>F13/D13</f>
        <v>0.54713188407726399</v>
      </c>
      <c r="F13" s="319">
        <v>411</v>
      </c>
    </row>
    <row r="14" spans="1:7" ht="25.5">
      <c r="A14" s="275" t="s">
        <v>1789</v>
      </c>
      <c r="B14" s="275" t="s">
        <v>1790</v>
      </c>
      <c r="C14" s="319">
        <v>1</v>
      </c>
      <c r="D14" s="297">
        <v>751.19</v>
      </c>
      <c r="E14" s="297">
        <f>F14/D14</f>
        <v>0.91454891572039021</v>
      </c>
      <c r="F14" s="319">
        <v>687</v>
      </c>
    </row>
    <row r="15" spans="1:7">
      <c r="A15" s="275" t="s">
        <v>1791</v>
      </c>
      <c r="B15" s="275" t="s">
        <v>1792</v>
      </c>
      <c r="C15" s="319">
        <v>1</v>
      </c>
      <c r="D15" s="297">
        <v>751.19</v>
      </c>
      <c r="E15" s="297">
        <f>F15/D15</f>
        <v>0.59505584472636741</v>
      </c>
      <c r="F15" s="319">
        <v>447</v>
      </c>
    </row>
    <row r="16" spans="1:7">
      <c r="A16" s="320" t="s">
        <v>1793</v>
      </c>
      <c r="B16" s="275" t="s">
        <v>1794</v>
      </c>
      <c r="C16" s="319">
        <v>1</v>
      </c>
      <c r="D16" s="297">
        <v>751.19</v>
      </c>
      <c r="E16" s="297">
        <f>F16/D16</f>
        <v>0.59505584472636741</v>
      </c>
      <c r="F16" s="319">
        <v>447</v>
      </c>
    </row>
    <row r="17" spans="1:6" ht="25.5">
      <c r="A17" s="275" t="s">
        <v>1795</v>
      </c>
      <c r="B17" s="275" t="s">
        <v>1796</v>
      </c>
      <c r="C17" s="319">
        <v>1</v>
      </c>
      <c r="D17" s="297">
        <v>751.19</v>
      </c>
      <c r="E17" s="297">
        <f t="shared" ref="E17" si="0">F17/D17</f>
        <v>1.6560390846523514</v>
      </c>
      <c r="F17" s="319">
        <v>1244</v>
      </c>
    </row>
    <row r="18" spans="1:6" ht="38.25">
      <c r="A18" s="321" t="s">
        <v>1797</v>
      </c>
      <c r="B18" s="322" t="s">
        <v>1798</v>
      </c>
      <c r="C18" s="284"/>
      <c r="D18" s="730">
        <v>751.19</v>
      </c>
      <c r="E18" s="733">
        <f>F18/D18</f>
        <v>1.9968316937126425</v>
      </c>
      <c r="F18" s="736">
        <v>1500</v>
      </c>
    </row>
    <row r="19" spans="1:6" ht="25.5" customHeight="1">
      <c r="A19" s="321" t="s">
        <v>1521</v>
      </c>
      <c r="B19" s="262" t="s">
        <v>1522</v>
      </c>
      <c r="C19" s="284">
        <v>1</v>
      </c>
      <c r="D19" s="731"/>
      <c r="E19" s="734"/>
      <c r="F19" s="737"/>
    </row>
    <row r="20" spans="1:6" ht="25.5" customHeight="1">
      <c r="A20" s="321" t="s">
        <v>1799</v>
      </c>
      <c r="B20" s="262" t="s">
        <v>1800</v>
      </c>
      <c r="C20" s="284">
        <v>1</v>
      </c>
      <c r="D20" s="731"/>
      <c r="E20" s="734"/>
      <c r="F20" s="737"/>
    </row>
    <row r="21" spans="1:6">
      <c r="A21" s="275" t="s">
        <v>1801</v>
      </c>
      <c r="B21" s="262" t="s">
        <v>1802</v>
      </c>
      <c r="C21" s="284">
        <v>1</v>
      </c>
      <c r="D21" s="731"/>
      <c r="E21" s="734"/>
      <c r="F21" s="737"/>
    </row>
    <row r="22" spans="1:6">
      <c r="A22" s="275" t="s">
        <v>1803</v>
      </c>
      <c r="B22" s="262" t="s">
        <v>1804</v>
      </c>
      <c r="C22" s="284">
        <v>1</v>
      </c>
      <c r="D22" s="731"/>
      <c r="E22" s="734"/>
      <c r="F22" s="737"/>
    </row>
    <row r="23" spans="1:6" ht="25.5">
      <c r="A23" s="275" t="s">
        <v>1805</v>
      </c>
      <c r="B23" s="323" t="s">
        <v>1806</v>
      </c>
      <c r="C23" s="284">
        <v>1</v>
      </c>
      <c r="D23" s="732"/>
      <c r="E23" s="735"/>
      <c r="F23" s="738"/>
    </row>
    <row r="24" spans="1:6" ht="38.25">
      <c r="A24" s="321" t="s">
        <v>1807</v>
      </c>
      <c r="B24" s="322" t="s">
        <v>1808</v>
      </c>
      <c r="C24" s="284"/>
      <c r="D24" s="730">
        <v>751.19</v>
      </c>
      <c r="E24" s="733">
        <f>F24/D24</f>
        <v>1.0649769033134093</v>
      </c>
      <c r="F24" s="736">
        <v>800</v>
      </c>
    </row>
    <row r="25" spans="1:6" ht="25.5" customHeight="1">
      <c r="A25" s="321" t="s">
        <v>1521</v>
      </c>
      <c r="B25" s="262" t="s">
        <v>1522</v>
      </c>
      <c r="C25" s="284">
        <v>1</v>
      </c>
      <c r="D25" s="731"/>
      <c r="E25" s="734"/>
      <c r="F25" s="737"/>
    </row>
    <row r="26" spans="1:6" ht="25.5" customHeight="1">
      <c r="A26" s="321" t="s">
        <v>1799</v>
      </c>
      <c r="B26" s="262" t="s">
        <v>1800</v>
      </c>
      <c r="C26" s="284">
        <v>1</v>
      </c>
      <c r="D26" s="731"/>
      <c r="E26" s="734"/>
      <c r="F26" s="737"/>
    </row>
    <row r="27" spans="1:6">
      <c r="A27" s="275" t="s">
        <v>1801</v>
      </c>
      <c r="B27" s="262" t="s">
        <v>1802</v>
      </c>
      <c r="C27" s="284">
        <v>1</v>
      </c>
      <c r="D27" s="731"/>
      <c r="E27" s="734"/>
      <c r="F27" s="737"/>
    </row>
    <row r="28" spans="1:6" ht="25.5">
      <c r="A28" s="275" t="s">
        <v>1805</v>
      </c>
      <c r="B28" s="323" t="s">
        <v>1806</v>
      </c>
      <c r="C28" s="284">
        <v>1</v>
      </c>
      <c r="D28" s="732"/>
      <c r="E28" s="735"/>
      <c r="F28" s="738"/>
    </row>
    <row r="29" spans="1:6" ht="18" customHeight="1"/>
    <row r="30" spans="1:6" ht="60.75" customHeight="1">
      <c r="A30" s="729" t="s">
        <v>1809</v>
      </c>
      <c r="B30" s="729"/>
      <c r="C30" s="729"/>
      <c r="D30" s="729"/>
      <c r="E30" s="729"/>
      <c r="F30" s="729"/>
    </row>
  </sheetData>
  <mergeCells count="11">
    <mergeCell ref="A30:F30"/>
    <mergeCell ref="D1:F1"/>
    <mergeCell ref="C2:F2"/>
    <mergeCell ref="B3:F3"/>
    <mergeCell ref="A10:F10"/>
    <mergeCell ref="D18:D23"/>
    <mergeCell ref="E18:E23"/>
    <mergeCell ref="F18:F23"/>
    <mergeCell ref="D24:D28"/>
    <mergeCell ref="E24:E28"/>
    <mergeCell ref="F24:F2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93C10-B234-4784-8CF2-B313B11B42F9}">
  <dimension ref="A1:G111"/>
  <sheetViews>
    <sheetView topLeftCell="A106" workbookViewId="0">
      <selection activeCell="L132" sqref="L132"/>
    </sheetView>
  </sheetViews>
  <sheetFormatPr defaultRowHeight="15.75"/>
  <cols>
    <col min="1" max="1" width="23.85546875" style="324" customWidth="1"/>
    <col min="2" max="2" width="67.140625" style="341" customWidth="1"/>
    <col min="3" max="3" width="14.85546875" style="324" customWidth="1"/>
    <col min="4" max="16384" width="9.140625" style="324"/>
  </cols>
  <sheetData>
    <row r="1" spans="1:7" s="2" customFormat="1" ht="15" customHeight="1">
      <c r="A1" s="80"/>
      <c r="B1" s="666" t="s">
        <v>1973</v>
      </c>
      <c r="C1" s="666"/>
      <c r="D1" s="184"/>
      <c r="E1" s="81"/>
      <c r="F1" s="81"/>
      <c r="G1" s="81"/>
    </row>
    <row r="2" spans="1:7" s="2" customFormat="1" ht="15" customHeight="1">
      <c r="A2" s="82"/>
      <c r="B2" s="667" t="s">
        <v>1203</v>
      </c>
      <c r="C2" s="667"/>
      <c r="D2" s="82"/>
      <c r="E2" s="82"/>
      <c r="F2" s="82"/>
      <c r="G2" s="82"/>
    </row>
    <row r="3" spans="1:7" s="2" customFormat="1" ht="28.5" customHeight="1">
      <c r="A3" s="82"/>
      <c r="B3" s="667" t="s">
        <v>1204</v>
      </c>
      <c r="C3" s="667"/>
      <c r="D3" s="82"/>
      <c r="E3" s="82"/>
      <c r="F3" s="82"/>
      <c r="G3" s="82"/>
    </row>
    <row r="4" spans="1:7" s="244" customFormat="1" ht="15">
      <c r="A4" s="201"/>
      <c r="B4" s="2"/>
      <c r="C4" s="2"/>
      <c r="D4" s="38"/>
    </row>
    <row r="5" spans="1:7" s="244" customFormat="1" ht="15">
      <c r="A5" s="72"/>
      <c r="B5" s="245"/>
      <c r="C5" s="246" t="s">
        <v>1811</v>
      </c>
    </row>
    <row r="6" spans="1:7" s="244" customFormat="1" ht="15">
      <c r="A6" s="72"/>
      <c r="B6" s="245"/>
      <c r="C6" s="246" t="s">
        <v>13</v>
      </c>
    </row>
    <row r="7" spans="1:7" s="244" customFormat="1" ht="15">
      <c r="A7" s="72"/>
      <c r="B7" s="245"/>
      <c r="C7" s="246" t="s">
        <v>184</v>
      </c>
    </row>
    <row r="8" spans="1:7" s="244" customFormat="1">
      <c r="A8" s="247"/>
      <c r="B8" s="245"/>
      <c r="C8" s="246" t="s">
        <v>1812</v>
      </c>
    </row>
    <row r="9" spans="1:7" s="244" customFormat="1" ht="15">
      <c r="A9" s="72"/>
      <c r="B9" s="72"/>
      <c r="C9" s="249"/>
    </row>
    <row r="10" spans="1:7" s="244" customFormat="1" ht="52.5" customHeight="1">
      <c r="A10" s="716" t="s">
        <v>1813</v>
      </c>
      <c r="B10" s="716"/>
      <c r="C10" s="716"/>
    </row>
    <row r="11" spans="1:7">
      <c r="A11" s="740" t="s">
        <v>1338</v>
      </c>
      <c r="B11" s="740" t="s">
        <v>1339</v>
      </c>
      <c r="C11" s="741" t="s">
        <v>1814</v>
      </c>
    </row>
    <row r="12" spans="1:7">
      <c r="A12" s="740"/>
      <c r="B12" s="740"/>
      <c r="C12" s="741"/>
    </row>
    <row r="13" spans="1:7">
      <c r="A13" s="325"/>
      <c r="B13" s="325" t="s">
        <v>1815</v>
      </c>
      <c r="C13" s="326"/>
    </row>
    <row r="14" spans="1:7">
      <c r="A14" s="327" t="s">
        <v>1816</v>
      </c>
      <c r="B14" s="327" t="s">
        <v>1390</v>
      </c>
      <c r="C14" s="328">
        <v>560</v>
      </c>
    </row>
    <row r="15" spans="1:7">
      <c r="A15" s="327" t="s">
        <v>1817</v>
      </c>
      <c r="B15" s="327" t="s">
        <v>1392</v>
      </c>
      <c r="C15" s="328">
        <v>1553</v>
      </c>
    </row>
    <row r="16" spans="1:7" ht="31.5">
      <c r="A16" s="327" t="s">
        <v>1818</v>
      </c>
      <c r="B16" s="327" t="s">
        <v>1394</v>
      </c>
      <c r="C16" s="328">
        <v>560</v>
      </c>
    </row>
    <row r="17" spans="1:3" ht="31.5">
      <c r="A17" s="327" t="s">
        <v>1819</v>
      </c>
      <c r="B17" s="327" t="s">
        <v>1396</v>
      </c>
      <c r="C17" s="328">
        <v>560</v>
      </c>
    </row>
    <row r="18" spans="1:3">
      <c r="A18" s="327" t="s">
        <v>1820</v>
      </c>
      <c r="B18" s="327" t="s">
        <v>1462</v>
      </c>
      <c r="C18" s="328">
        <v>480</v>
      </c>
    </row>
    <row r="19" spans="1:3">
      <c r="A19" s="327" t="s">
        <v>1821</v>
      </c>
      <c r="B19" s="327" t="s">
        <v>1464</v>
      </c>
      <c r="C19" s="328">
        <v>1388</v>
      </c>
    </row>
    <row r="20" spans="1:3">
      <c r="A20" s="327" t="s">
        <v>1822</v>
      </c>
      <c r="B20" s="327" t="s">
        <v>1466</v>
      </c>
      <c r="C20" s="328">
        <v>480</v>
      </c>
    </row>
    <row r="21" spans="1:3">
      <c r="A21" s="327"/>
      <c r="B21" s="325" t="s">
        <v>1823</v>
      </c>
      <c r="C21" s="328"/>
    </row>
    <row r="22" spans="1:3">
      <c r="A22" s="327" t="s">
        <v>1824</v>
      </c>
      <c r="B22" s="327" t="s">
        <v>1825</v>
      </c>
      <c r="C22" s="328">
        <v>120</v>
      </c>
    </row>
    <row r="23" spans="1:3">
      <c r="A23" s="327" t="s">
        <v>1826</v>
      </c>
      <c r="B23" s="327" t="s">
        <v>1827</v>
      </c>
      <c r="C23" s="328">
        <v>270</v>
      </c>
    </row>
    <row r="24" spans="1:3">
      <c r="A24" s="327" t="s">
        <v>1828</v>
      </c>
      <c r="B24" s="327" t="s">
        <v>1829</v>
      </c>
      <c r="C24" s="328">
        <v>250</v>
      </c>
    </row>
    <row r="25" spans="1:3">
      <c r="A25" s="327" t="s">
        <v>1830</v>
      </c>
      <c r="B25" s="327" t="s">
        <v>1831</v>
      </c>
      <c r="C25" s="328">
        <v>70</v>
      </c>
    </row>
    <row r="26" spans="1:3">
      <c r="A26" s="327" t="s">
        <v>1832</v>
      </c>
      <c r="B26" s="262" t="s">
        <v>1804</v>
      </c>
      <c r="C26" s="328">
        <v>200</v>
      </c>
    </row>
    <row r="27" spans="1:3" ht="31.5">
      <c r="A27" s="327" t="s">
        <v>1833</v>
      </c>
      <c r="B27" s="327" t="s">
        <v>1834</v>
      </c>
      <c r="C27" s="328">
        <v>120</v>
      </c>
    </row>
    <row r="28" spans="1:3">
      <c r="A28" s="327" t="s">
        <v>1835</v>
      </c>
      <c r="B28" s="327" t="s">
        <v>1836</v>
      </c>
      <c r="C28" s="328">
        <v>120</v>
      </c>
    </row>
    <row r="29" spans="1:3" ht="31.5">
      <c r="A29" s="327" t="s">
        <v>1837</v>
      </c>
      <c r="B29" s="327" t="s">
        <v>1838</v>
      </c>
      <c r="C29" s="329">
        <v>120</v>
      </c>
    </row>
    <row r="30" spans="1:3">
      <c r="A30" s="327" t="s">
        <v>1839</v>
      </c>
      <c r="B30" s="327" t="s">
        <v>1840</v>
      </c>
      <c r="C30" s="328">
        <v>120</v>
      </c>
    </row>
    <row r="31" spans="1:3">
      <c r="A31" s="327" t="s">
        <v>1841</v>
      </c>
      <c r="B31" s="327" t="s">
        <v>1842</v>
      </c>
      <c r="C31" s="328">
        <v>120</v>
      </c>
    </row>
    <row r="32" spans="1:3">
      <c r="A32" s="327" t="s">
        <v>1843</v>
      </c>
      <c r="B32" s="327" t="s">
        <v>1844</v>
      </c>
      <c r="C32" s="328">
        <v>120</v>
      </c>
    </row>
    <row r="33" spans="1:3">
      <c r="A33" s="327" t="s">
        <v>1845</v>
      </c>
      <c r="B33" s="327" t="s">
        <v>1846</v>
      </c>
      <c r="C33" s="328">
        <v>350</v>
      </c>
    </row>
    <row r="34" spans="1:3">
      <c r="A34" s="327" t="s">
        <v>1847</v>
      </c>
      <c r="B34" s="327" t="s">
        <v>1848</v>
      </c>
      <c r="C34" s="328">
        <v>120</v>
      </c>
    </row>
    <row r="35" spans="1:3" ht="31.5">
      <c r="A35" s="327" t="s">
        <v>1849</v>
      </c>
      <c r="B35" s="327" t="s">
        <v>1850</v>
      </c>
      <c r="C35" s="328">
        <v>220</v>
      </c>
    </row>
    <row r="36" spans="1:3" ht="31.5">
      <c r="A36" s="327" t="s">
        <v>1851</v>
      </c>
      <c r="B36" s="327" t="s">
        <v>1852</v>
      </c>
      <c r="C36" s="328">
        <v>350</v>
      </c>
    </row>
    <row r="37" spans="1:3" ht="31.5">
      <c r="A37" s="327" t="s">
        <v>1853</v>
      </c>
      <c r="B37" s="327" t="s">
        <v>1854</v>
      </c>
      <c r="C37" s="328">
        <v>350</v>
      </c>
    </row>
    <row r="38" spans="1:3">
      <c r="A38" s="327" t="s">
        <v>1855</v>
      </c>
      <c r="B38" s="327" t="s">
        <v>1856</v>
      </c>
      <c r="C38" s="328">
        <v>120</v>
      </c>
    </row>
    <row r="39" spans="1:3">
      <c r="A39" s="327" t="s">
        <v>1857</v>
      </c>
      <c r="B39" s="327" t="s">
        <v>1858</v>
      </c>
      <c r="C39" s="328">
        <v>350</v>
      </c>
    </row>
    <row r="40" spans="1:3">
      <c r="A40" s="327"/>
      <c r="B40" s="325" t="s">
        <v>1859</v>
      </c>
      <c r="C40" s="328"/>
    </row>
    <row r="41" spans="1:3">
      <c r="A41" s="327" t="s">
        <v>1860</v>
      </c>
      <c r="B41" s="327" t="s">
        <v>1861</v>
      </c>
      <c r="C41" s="328">
        <v>500</v>
      </c>
    </row>
    <row r="42" spans="1:3" ht="31.5">
      <c r="A42" s="327" t="s">
        <v>1862</v>
      </c>
      <c r="B42" s="327" t="s">
        <v>1863</v>
      </c>
      <c r="C42" s="328">
        <v>700</v>
      </c>
    </row>
    <row r="43" spans="1:3">
      <c r="A43" s="327" t="s">
        <v>1864</v>
      </c>
      <c r="B43" s="327" t="s">
        <v>1865</v>
      </c>
      <c r="C43" s="328">
        <v>1200</v>
      </c>
    </row>
    <row r="44" spans="1:3">
      <c r="A44" s="327" t="s">
        <v>1866</v>
      </c>
      <c r="B44" s="327" t="s">
        <v>1867</v>
      </c>
      <c r="C44" s="328">
        <v>400</v>
      </c>
    </row>
    <row r="45" spans="1:3">
      <c r="A45" s="327" t="s">
        <v>1868</v>
      </c>
      <c r="B45" s="327" t="s">
        <v>1869</v>
      </c>
      <c r="C45" s="328">
        <v>400</v>
      </c>
    </row>
    <row r="46" spans="1:3">
      <c r="A46" s="327" t="s">
        <v>1870</v>
      </c>
      <c r="B46" s="327" t="s">
        <v>1871</v>
      </c>
      <c r="C46" s="328">
        <v>400</v>
      </c>
    </row>
    <row r="47" spans="1:3" ht="31.5">
      <c r="A47" s="327" t="s">
        <v>1872</v>
      </c>
      <c r="B47" s="327" t="s">
        <v>1873</v>
      </c>
      <c r="C47" s="328">
        <v>1200</v>
      </c>
    </row>
    <row r="48" spans="1:3">
      <c r="A48" s="327" t="s">
        <v>1874</v>
      </c>
      <c r="B48" s="327" t="s">
        <v>1875</v>
      </c>
      <c r="C48" s="328">
        <v>500</v>
      </c>
    </row>
    <row r="49" spans="1:3">
      <c r="A49" s="327" t="s">
        <v>1876</v>
      </c>
      <c r="B49" s="327" t="s">
        <v>1877</v>
      </c>
      <c r="C49" s="328">
        <v>500</v>
      </c>
    </row>
    <row r="50" spans="1:3">
      <c r="A50" s="327"/>
      <c r="B50" s="325" t="s">
        <v>1878</v>
      </c>
      <c r="C50" s="328"/>
    </row>
    <row r="51" spans="1:3">
      <c r="A51" s="327" t="s">
        <v>1879</v>
      </c>
      <c r="B51" s="327" t="s">
        <v>1880</v>
      </c>
      <c r="C51" s="328">
        <v>428</v>
      </c>
    </row>
    <row r="52" spans="1:3">
      <c r="A52" s="327" t="s">
        <v>1881</v>
      </c>
      <c r="B52" s="327" t="s">
        <v>1882</v>
      </c>
      <c r="C52" s="328">
        <v>750</v>
      </c>
    </row>
    <row r="53" spans="1:3">
      <c r="A53" s="327" t="s">
        <v>1883</v>
      </c>
      <c r="B53" s="327" t="s">
        <v>1884</v>
      </c>
      <c r="C53" s="328">
        <v>550</v>
      </c>
    </row>
    <row r="54" spans="1:3">
      <c r="A54" s="327"/>
      <c r="B54" s="325" t="s">
        <v>1885</v>
      </c>
      <c r="C54" s="328"/>
    </row>
    <row r="55" spans="1:3">
      <c r="A55" s="327" t="s">
        <v>1886</v>
      </c>
      <c r="B55" s="327" t="s">
        <v>1887</v>
      </c>
      <c r="C55" s="328">
        <v>5383</v>
      </c>
    </row>
    <row r="56" spans="1:3">
      <c r="A56" s="327" t="s">
        <v>1888</v>
      </c>
      <c r="B56" s="327" t="s">
        <v>1889</v>
      </c>
      <c r="C56" s="328">
        <v>1126</v>
      </c>
    </row>
    <row r="57" spans="1:3">
      <c r="A57" s="327" t="s">
        <v>1890</v>
      </c>
      <c r="B57" s="327" t="s">
        <v>1891</v>
      </c>
      <c r="C57" s="328">
        <v>2415</v>
      </c>
    </row>
    <row r="58" spans="1:3">
      <c r="A58" s="327"/>
      <c r="B58" s="325" t="s">
        <v>1892</v>
      </c>
      <c r="C58" s="328"/>
    </row>
    <row r="59" spans="1:3">
      <c r="A59" s="327" t="s">
        <v>1893</v>
      </c>
      <c r="B59" s="327" t="s">
        <v>1894</v>
      </c>
      <c r="C59" s="328">
        <v>6657</v>
      </c>
    </row>
    <row r="60" spans="1:3">
      <c r="A60" s="327" t="s">
        <v>1895</v>
      </c>
      <c r="B60" s="327" t="s">
        <v>1896</v>
      </c>
      <c r="C60" s="328">
        <v>2008</v>
      </c>
    </row>
    <row r="61" spans="1:3">
      <c r="A61" s="327"/>
      <c r="B61" s="330" t="s">
        <v>1897</v>
      </c>
      <c r="C61" s="328"/>
    </row>
    <row r="62" spans="1:3">
      <c r="A62" s="327" t="s">
        <v>1898</v>
      </c>
      <c r="B62" s="331" t="s">
        <v>1767</v>
      </c>
      <c r="C62" s="328">
        <v>1029</v>
      </c>
    </row>
    <row r="63" spans="1:3">
      <c r="A63" s="327" t="s">
        <v>1899</v>
      </c>
      <c r="B63" s="331" t="s">
        <v>1768</v>
      </c>
      <c r="C63" s="328">
        <v>1013</v>
      </c>
    </row>
    <row r="64" spans="1:3">
      <c r="A64" s="327" t="s">
        <v>1900</v>
      </c>
      <c r="B64" s="331" t="s">
        <v>1769</v>
      </c>
      <c r="C64" s="328">
        <v>1218</v>
      </c>
    </row>
    <row r="65" spans="1:3">
      <c r="A65" s="327" t="s">
        <v>1901</v>
      </c>
      <c r="B65" s="331" t="s">
        <v>1770</v>
      </c>
      <c r="C65" s="328">
        <v>704</v>
      </c>
    </row>
    <row r="66" spans="1:3">
      <c r="A66" s="327" t="s">
        <v>1902</v>
      </c>
      <c r="B66" s="331" t="s">
        <v>1771</v>
      </c>
      <c r="C66" s="328">
        <v>704</v>
      </c>
    </row>
    <row r="67" spans="1:3">
      <c r="A67" s="327" t="s">
        <v>1903</v>
      </c>
      <c r="B67" s="331" t="s">
        <v>1773</v>
      </c>
      <c r="C67" s="328">
        <v>1890</v>
      </c>
    </row>
    <row r="68" spans="1:3">
      <c r="A68" s="327" t="s">
        <v>1904</v>
      </c>
      <c r="B68" s="331" t="s">
        <v>1775</v>
      </c>
      <c r="C68" s="328">
        <v>683</v>
      </c>
    </row>
    <row r="69" spans="1:3" ht="31.5">
      <c r="A69" s="327"/>
      <c r="B69" s="330" t="s">
        <v>1905</v>
      </c>
      <c r="C69" s="328"/>
    </row>
    <row r="70" spans="1:3" ht="31.5">
      <c r="A70" s="327" t="s">
        <v>1906</v>
      </c>
      <c r="B70" s="332" t="s">
        <v>1907</v>
      </c>
      <c r="C70" s="328">
        <v>6839</v>
      </c>
    </row>
    <row r="71" spans="1:3">
      <c r="A71" s="327" t="s">
        <v>1908</v>
      </c>
      <c r="B71" s="332" t="s">
        <v>1909</v>
      </c>
      <c r="C71" s="328">
        <v>4682</v>
      </c>
    </row>
    <row r="72" spans="1:3">
      <c r="A72" s="327" t="s">
        <v>1910</v>
      </c>
      <c r="B72" s="332" t="s">
        <v>1911</v>
      </c>
      <c r="C72" s="328">
        <v>6749</v>
      </c>
    </row>
    <row r="73" spans="1:3">
      <c r="A73" s="327" t="s">
        <v>1912</v>
      </c>
      <c r="B73" s="332" t="s">
        <v>1913</v>
      </c>
      <c r="C73" s="328">
        <v>6749</v>
      </c>
    </row>
    <row r="74" spans="1:3">
      <c r="A74" s="327" t="s">
        <v>1914</v>
      </c>
      <c r="B74" s="332" t="s">
        <v>1915</v>
      </c>
      <c r="C74" s="328">
        <v>8157</v>
      </c>
    </row>
    <row r="75" spans="1:3" ht="31.5">
      <c r="A75" s="327" t="s">
        <v>1916</v>
      </c>
      <c r="B75" s="332" t="s">
        <v>1917</v>
      </c>
      <c r="C75" s="328">
        <v>6749</v>
      </c>
    </row>
    <row r="76" spans="1:3">
      <c r="A76" s="327" t="s">
        <v>1918</v>
      </c>
      <c r="B76" s="332" t="s">
        <v>1919</v>
      </c>
      <c r="C76" s="328">
        <v>3740</v>
      </c>
    </row>
    <row r="77" spans="1:3">
      <c r="A77" s="327" t="s">
        <v>1920</v>
      </c>
      <c r="B77" s="332" t="s">
        <v>1921</v>
      </c>
      <c r="C77" s="328">
        <v>3740</v>
      </c>
    </row>
    <row r="78" spans="1:3" ht="31.5">
      <c r="A78" s="327" t="s">
        <v>1922</v>
      </c>
      <c r="B78" s="332" t="s">
        <v>1923</v>
      </c>
      <c r="C78" s="328">
        <v>6748</v>
      </c>
    </row>
    <row r="79" spans="1:3">
      <c r="A79" s="327" t="s">
        <v>1924</v>
      </c>
      <c r="B79" s="332" t="s">
        <v>1925</v>
      </c>
      <c r="C79" s="328">
        <v>3748</v>
      </c>
    </row>
    <row r="80" spans="1:3" ht="31.5">
      <c r="A80" s="327"/>
      <c r="B80" s="330" t="s">
        <v>1926</v>
      </c>
      <c r="C80" s="333"/>
    </row>
    <row r="81" spans="1:3">
      <c r="A81" s="327" t="s">
        <v>1927</v>
      </c>
      <c r="B81" s="334" t="s">
        <v>1928</v>
      </c>
      <c r="C81" s="328">
        <v>2237</v>
      </c>
    </row>
    <row r="82" spans="1:3" ht="47.25">
      <c r="A82" s="331" t="s">
        <v>1929</v>
      </c>
      <c r="B82" s="331" t="s">
        <v>1930</v>
      </c>
      <c r="C82" s="328">
        <v>651</v>
      </c>
    </row>
    <row r="83" spans="1:3" ht="47.25">
      <c r="A83" s="331" t="s">
        <v>1931</v>
      </c>
      <c r="B83" s="331" t="s">
        <v>1932</v>
      </c>
      <c r="C83" s="328">
        <v>820</v>
      </c>
    </row>
    <row r="84" spans="1:3" ht="47.25">
      <c r="A84" s="331" t="s">
        <v>1933</v>
      </c>
      <c r="B84" s="331" t="s">
        <v>1934</v>
      </c>
      <c r="C84" s="328">
        <v>980</v>
      </c>
    </row>
    <row r="85" spans="1:3" ht="47.25">
      <c r="A85" s="331" t="s">
        <v>1935</v>
      </c>
      <c r="B85" s="331" t="s">
        <v>1936</v>
      </c>
      <c r="C85" s="328">
        <v>1225</v>
      </c>
    </row>
    <row r="86" spans="1:3" ht="31.5">
      <c r="A86" s="331" t="s">
        <v>1937</v>
      </c>
      <c r="B86" s="331" t="s">
        <v>1938</v>
      </c>
      <c r="C86" s="328">
        <v>1445</v>
      </c>
    </row>
    <row r="87" spans="1:3">
      <c r="A87" s="335"/>
      <c r="B87" s="325" t="s">
        <v>1695</v>
      </c>
      <c r="C87" s="328"/>
    </row>
    <row r="88" spans="1:3">
      <c r="A88" s="335" t="s">
        <v>1939</v>
      </c>
      <c r="B88" s="327" t="s">
        <v>1940</v>
      </c>
      <c r="C88" s="336">
        <v>2241</v>
      </c>
    </row>
    <row r="89" spans="1:3" ht="31.5">
      <c r="A89" s="335" t="s">
        <v>1941</v>
      </c>
      <c r="B89" s="327" t="s">
        <v>1942</v>
      </c>
      <c r="C89" s="336">
        <v>1344</v>
      </c>
    </row>
    <row r="90" spans="1:3" ht="31.5">
      <c r="A90" s="335" t="s">
        <v>1943</v>
      </c>
      <c r="B90" s="327" t="s">
        <v>1944</v>
      </c>
      <c r="C90" s="336">
        <v>2913</v>
      </c>
    </row>
    <row r="91" spans="1:3">
      <c r="A91" s="331"/>
      <c r="B91" s="330" t="s">
        <v>1708</v>
      </c>
      <c r="C91" s="328"/>
    </row>
    <row r="92" spans="1:3" ht="47.25">
      <c r="A92" s="331" t="s">
        <v>1945</v>
      </c>
      <c r="B92" s="331" t="s">
        <v>1946</v>
      </c>
      <c r="C92" s="328">
        <v>200</v>
      </c>
    </row>
    <row r="93" spans="1:3">
      <c r="A93" s="331" t="s">
        <v>1947</v>
      </c>
      <c r="B93" s="331" t="s">
        <v>1948</v>
      </c>
      <c r="C93" s="328">
        <v>150</v>
      </c>
    </row>
    <row r="94" spans="1:3" ht="31.5">
      <c r="A94" s="331" t="s">
        <v>1949</v>
      </c>
      <c r="B94" s="331" t="s">
        <v>1776</v>
      </c>
      <c r="C94" s="328">
        <v>1515</v>
      </c>
    </row>
    <row r="95" spans="1:3" ht="31.5">
      <c r="A95" s="331" t="s">
        <v>1950</v>
      </c>
      <c r="B95" s="331" t="s">
        <v>1777</v>
      </c>
      <c r="C95" s="328">
        <v>550</v>
      </c>
    </row>
    <row r="96" spans="1:3" ht="47.25">
      <c r="A96" s="331" t="s">
        <v>1951</v>
      </c>
      <c r="B96" s="331" t="s">
        <v>1779</v>
      </c>
      <c r="C96" s="328">
        <v>550</v>
      </c>
    </row>
    <row r="97" spans="1:3" ht="31.5">
      <c r="A97" s="331" t="s">
        <v>1952</v>
      </c>
      <c r="B97" s="331" t="s">
        <v>1781</v>
      </c>
      <c r="C97" s="328">
        <v>1520</v>
      </c>
    </row>
    <row r="98" spans="1:3" ht="31.5">
      <c r="A98" s="331" t="s">
        <v>1953</v>
      </c>
      <c r="B98" s="331" t="s">
        <v>1782</v>
      </c>
      <c r="C98" s="328">
        <v>550</v>
      </c>
    </row>
    <row r="99" spans="1:3">
      <c r="A99" s="331" t="s">
        <v>1954</v>
      </c>
      <c r="B99" s="331" t="s">
        <v>1955</v>
      </c>
      <c r="C99" s="328">
        <v>450</v>
      </c>
    </row>
    <row r="100" spans="1:3">
      <c r="A100" s="331" t="s">
        <v>1956</v>
      </c>
      <c r="B100" s="331" t="s">
        <v>1957</v>
      </c>
      <c r="C100" s="328">
        <v>650</v>
      </c>
    </row>
    <row r="101" spans="1:3">
      <c r="A101" s="331" t="s">
        <v>1958</v>
      </c>
      <c r="B101" s="331" t="s">
        <v>1959</v>
      </c>
      <c r="C101" s="328">
        <v>650</v>
      </c>
    </row>
    <row r="102" spans="1:3" ht="47.25">
      <c r="A102" s="335" t="s">
        <v>1960</v>
      </c>
      <c r="B102" s="327" t="s">
        <v>1732</v>
      </c>
      <c r="C102" s="328">
        <v>180</v>
      </c>
    </row>
    <row r="103" spans="1:3" ht="31.5">
      <c r="A103" s="335" t="s">
        <v>1961</v>
      </c>
      <c r="B103" s="327" t="s">
        <v>1734</v>
      </c>
      <c r="C103" s="328">
        <v>120</v>
      </c>
    </row>
    <row r="104" spans="1:3" ht="31.5">
      <c r="A104" s="335" t="s">
        <v>1962</v>
      </c>
      <c r="B104" s="327" t="s">
        <v>1736</v>
      </c>
      <c r="C104" s="328">
        <v>120</v>
      </c>
    </row>
    <row r="105" spans="1:3" ht="31.5">
      <c r="A105" s="337" t="s">
        <v>1963</v>
      </c>
      <c r="B105" s="338" t="s">
        <v>1964</v>
      </c>
      <c r="C105" s="742">
        <v>500</v>
      </c>
    </row>
    <row r="106" spans="1:3">
      <c r="A106" s="339" t="s">
        <v>1461</v>
      </c>
      <c r="B106" s="340" t="s">
        <v>1965</v>
      </c>
      <c r="C106" s="743"/>
    </row>
    <row r="107" spans="1:3">
      <c r="A107" s="339" t="s">
        <v>1966</v>
      </c>
      <c r="B107" s="340" t="s">
        <v>1967</v>
      </c>
      <c r="C107" s="743"/>
    </row>
    <row r="108" spans="1:3" ht="31.5">
      <c r="A108" s="339" t="s">
        <v>1968</v>
      </c>
      <c r="B108" s="340" t="s">
        <v>1969</v>
      </c>
      <c r="C108" s="743"/>
    </row>
    <row r="109" spans="1:3">
      <c r="A109" s="327" t="s">
        <v>1970</v>
      </c>
      <c r="B109" s="340" t="s">
        <v>1971</v>
      </c>
      <c r="C109" s="744"/>
    </row>
    <row r="111" spans="1:3" ht="38.25" customHeight="1">
      <c r="A111" s="739" t="s">
        <v>1972</v>
      </c>
      <c r="B111" s="739"/>
      <c r="C111" s="739"/>
    </row>
  </sheetData>
  <mergeCells count="9">
    <mergeCell ref="A111:C111"/>
    <mergeCell ref="B1:C1"/>
    <mergeCell ref="B2:C2"/>
    <mergeCell ref="B3:C3"/>
    <mergeCell ref="A10:C10"/>
    <mergeCell ref="A11:A12"/>
    <mergeCell ref="B11:B12"/>
    <mergeCell ref="C11:C12"/>
    <mergeCell ref="C105:C109"/>
  </mergeCells>
  <conditionalFormatting sqref="A1:A1048576">
    <cfRule type="duplicateValues" dxfId="9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373FD-7016-4933-B4CE-47B38B304A5D}">
  <dimension ref="A1:K149"/>
  <sheetViews>
    <sheetView workbookViewId="0">
      <selection sqref="A1:XFD3"/>
    </sheetView>
  </sheetViews>
  <sheetFormatPr defaultColWidth="9.140625" defaultRowHeight="15"/>
  <cols>
    <col min="1" max="1" width="57.42578125" style="266" customWidth="1"/>
    <col min="2" max="3" width="18.7109375" style="266" customWidth="1"/>
    <col min="4" max="4" width="12.140625" style="266" customWidth="1"/>
    <col min="5" max="5" width="18.28515625" style="266" customWidth="1"/>
    <col min="6" max="6" width="15.5703125" style="266" customWidth="1"/>
    <col min="7" max="7" width="12.28515625" style="266" customWidth="1"/>
    <col min="8" max="8" width="14.7109375" style="266" customWidth="1"/>
    <col min="9" max="9" width="16" style="266" customWidth="1"/>
    <col min="10" max="10" width="12.28515625" style="342" customWidth="1"/>
    <col min="11" max="16384" width="9.140625" style="342"/>
  </cols>
  <sheetData>
    <row r="1" spans="1:9" s="2" customFormat="1">
      <c r="A1" s="80"/>
      <c r="B1" s="40"/>
      <c r="C1" s="184"/>
      <c r="D1" s="666" t="s">
        <v>2218</v>
      </c>
      <c r="E1" s="666"/>
      <c r="F1" s="666"/>
      <c r="G1" s="666"/>
      <c r="H1" s="666"/>
      <c r="I1" s="666"/>
    </row>
    <row r="2" spans="1:9" s="2" customFormat="1" ht="15" customHeight="1">
      <c r="A2" s="82"/>
      <c r="B2" s="185"/>
      <c r="C2" s="667" t="s">
        <v>1203</v>
      </c>
      <c r="D2" s="667"/>
      <c r="E2" s="667"/>
      <c r="F2" s="667"/>
      <c r="G2" s="667"/>
      <c r="H2" s="667"/>
      <c r="I2" s="667"/>
    </row>
    <row r="3" spans="1:9" s="2" customFormat="1" ht="28.5" customHeight="1">
      <c r="A3" s="82"/>
      <c r="B3" s="667" t="s">
        <v>1204</v>
      </c>
      <c r="C3" s="667"/>
      <c r="D3" s="667"/>
      <c r="E3" s="667"/>
      <c r="F3" s="667"/>
      <c r="G3" s="667"/>
      <c r="H3" s="667"/>
      <c r="I3" s="667"/>
    </row>
    <row r="5" spans="1:9">
      <c r="A5" s="56"/>
      <c r="B5" s="270"/>
      <c r="C5" s="270"/>
      <c r="D5" s="270"/>
      <c r="E5" s="270"/>
      <c r="F5" s="343"/>
      <c r="G5" s="270"/>
      <c r="H5" s="270"/>
      <c r="I5" s="246" t="s">
        <v>1332</v>
      </c>
    </row>
    <row r="6" spans="1:9">
      <c r="A6" s="56"/>
      <c r="B6" s="270"/>
      <c r="C6" s="270"/>
      <c r="D6" s="270"/>
      <c r="E6" s="270"/>
      <c r="F6" s="343"/>
      <c r="G6" s="270"/>
      <c r="H6" s="270"/>
      <c r="I6" s="246" t="s">
        <v>13</v>
      </c>
    </row>
    <row r="7" spans="1:9">
      <c r="A7" s="56"/>
      <c r="B7" s="270"/>
      <c r="C7" s="270"/>
      <c r="D7" s="270"/>
      <c r="E7" s="270"/>
      <c r="F7" s="343"/>
      <c r="G7" s="270"/>
      <c r="H7" s="270"/>
      <c r="I7" s="246" t="s">
        <v>1123</v>
      </c>
    </row>
    <row r="8" spans="1:9" ht="15.75">
      <c r="A8" s="344"/>
      <c r="B8" s="270"/>
      <c r="C8" s="270"/>
      <c r="D8" s="270"/>
      <c r="E8" s="270"/>
      <c r="F8" s="343"/>
      <c r="G8" s="270"/>
      <c r="H8" s="270"/>
      <c r="I8" s="246" t="s">
        <v>1124</v>
      </c>
    </row>
    <row r="9" spans="1:9">
      <c r="A9" s="56"/>
      <c r="B9" s="56"/>
      <c r="C9" s="56"/>
      <c r="D9" s="56"/>
      <c r="E9" s="56"/>
      <c r="F9" s="345"/>
    </row>
    <row r="10" spans="1:9" ht="48.75" customHeight="1">
      <c r="A10" s="771" t="s">
        <v>1974</v>
      </c>
      <c r="B10" s="771"/>
      <c r="C10" s="771"/>
      <c r="D10" s="771"/>
      <c r="E10" s="771"/>
      <c r="F10" s="771"/>
      <c r="G10" s="771"/>
      <c r="H10" s="771"/>
      <c r="I10" s="771"/>
    </row>
    <row r="11" spans="1:9">
      <c r="A11" s="346"/>
      <c r="B11" s="346"/>
      <c r="C11" s="346"/>
      <c r="D11" s="346"/>
      <c r="E11" s="346"/>
      <c r="F11" s="346"/>
      <c r="G11" s="346"/>
      <c r="H11" s="346"/>
      <c r="I11" s="347"/>
    </row>
    <row r="12" spans="1:9">
      <c r="A12" s="204"/>
      <c r="B12" s="348"/>
      <c r="C12" s="348"/>
      <c r="D12" s="349"/>
      <c r="E12" s="349"/>
      <c r="F12" s="270"/>
      <c r="G12" s="270"/>
      <c r="H12" s="270"/>
    </row>
    <row r="13" spans="1:9" ht="33.75" customHeight="1">
      <c r="A13" s="342"/>
      <c r="B13" s="342"/>
      <c r="C13" s="342"/>
      <c r="D13" s="342"/>
      <c r="E13" s="342"/>
      <c r="F13" s="342"/>
      <c r="G13" s="342"/>
      <c r="H13" s="342"/>
      <c r="I13" s="350" t="s">
        <v>1213</v>
      </c>
    </row>
    <row r="14" spans="1:9" ht="31.5" customHeight="1" thickBot="1">
      <c r="A14" s="747" t="s">
        <v>1975</v>
      </c>
      <c r="B14" s="747"/>
      <c r="C14" s="747"/>
      <c r="D14" s="747"/>
      <c r="E14" s="747"/>
      <c r="F14" s="747"/>
      <c r="G14" s="747"/>
      <c r="H14" s="747"/>
      <c r="I14" s="747"/>
    </row>
    <row r="15" spans="1:9" ht="27.75" customHeight="1">
      <c r="A15" s="772" t="s">
        <v>1976</v>
      </c>
      <c r="B15" s="765" t="s">
        <v>1977</v>
      </c>
      <c r="C15" s="765" t="s">
        <v>1978</v>
      </c>
      <c r="D15" s="775" t="s">
        <v>1214</v>
      </c>
      <c r="E15" s="776"/>
      <c r="F15" s="777"/>
      <c r="G15" s="778" t="s">
        <v>1215</v>
      </c>
      <c r="H15" s="779"/>
      <c r="I15" s="780"/>
    </row>
    <row r="16" spans="1:9" ht="79.5" customHeight="1">
      <c r="A16" s="773"/>
      <c r="B16" s="755"/>
      <c r="C16" s="774"/>
      <c r="D16" s="351" t="s">
        <v>1602</v>
      </c>
      <c r="E16" s="351" t="s">
        <v>1344</v>
      </c>
      <c r="F16" s="352" t="s">
        <v>1979</v>
      </c>
      <c r="G16" s="351" t="s">
        <v>1602</v>
      </c>
      <c r="H16" s="351" t="s">
        <v>1344</v>
      </c>
      <c r="I16" s="353" t="s">
        <v>1979</v>
      </c>
    </row>
    <row r="17" spans="1:11" ht="31.5">
      <c r="A17" s="354" t="s">
        <v>1980</v>
      </c>
      <c r="B17" s="355" t="s">
        <v>1981</v>
      </c>
      <c r="C17" s="356">
        <v>2127.5700000000002</v>
      </c>
      <c r="D17" s="357" t="s">
        <v>1982</v>
      </c>
      <c r="E17" s="358">
        <f>F17/$C17</f>
        <v>0.38306612708395021</v>
      </c>
      <c r="F17" s="359">
        <v>815</v>
      </c>
      <c r="G17" s="357" t="s">
        <v>1983</v>
      </c>
      <c r="H17" s="358">
        <f>I17/$C17</f>
        <v>0.5090314302232124</v>
      </c>
      <c r="I17" s="360">
        <v>1083</v>
      </c>
      <c r="J17" s="361"/>
      <c r="K17" s="362"/>
    </row>
    <row r="18" spans="1:11" ht="31.5">
      <c r="A18" s="354" t="s">
        <v>1984</v>
      </c>
      <c r="B18" s="355" t="s">
        <v>1981</v>
      </c>
      <c r="C18" s="356">
        <v>2127.5700000000002</v>
      </c>
      <c r="D18" s="357" t="s">
        <v>1985</v>
      </c>
      <c r="E18" s="358">
        <f t="shared" ref="E18:E23" si="0">F18/$C18</f>
        <v>0.5499231517646892</v>
      </c>
      <c r="F18" s="359">
        <v>1170</v>
      </c>
      <c r="G18" s="357" t="s">
        <v>1986</v>
      </c>
      <c r="H18" s="358">
        <f t="shared" ref="H18:H24" si="1">I18/$C18</f>
        <v>0.67682849447961757</v>
      </c>
      <c r="I18" s="360">
        <v>1440</v>
      </c>
      <c r="K18" s="362"/>
    </row>
    <row r="19" spans="1:11" ht="31.5">
      <c r="A19" s="354" t="s">
        <v>1987</v>
      </c>
      <c r="B19" s="355" t="s">
        <v>1981</v>
      </c>
      <c r="C19" s="356">
        <v>2127.5700000000002</v>
      </c>
      <c r="D19" s="357" t="s">
        <v>1988</v>
      </c>
      <c r="E19" s="358">
        <f t="shared" si="0"/>
        <v>0.5499231517646892</v>
      </c>
      <c r="F19" s="359">
        <v>1170</v>
      </c>
      <c r="G19" s="357" t="s">
        <v>1989</v>
      </c>
      <c r="H19" s="358">
        <f t="shared" si="1"/>
        <v>0.67682849447961757</v>
      </c>
      <c r="I19" s="360">
        <v>1440</v>
      </c>
      <c r="K19" s="362"/>
    </row>
    <row r="20" spans="1:11" ht="31.5">
      <c r="A20" s="354" t="s">
        <v>1990</v>
      </c>
      <c r="B20" s="355" t="s">
        <v>1981</v>
      </c>
      <c r="C20" s="356">
        <v>2127.5700000000002</v>
      </c>
      <c r="D20" s="357" t="s">
        <v>1991</v>
      </c>
      <c r="E20" s="358">
        <f t="shared" si="0"/>
        <v>0.71819023580892749</v>
      </c>
      <c r="F20" s="359">
        <v>1528</v>
      </c>
      <c r="G20" s="357" t="s">
        <v>1992</v>
      </c>
      <c r="H20" s="358">
        <f t="shared" si="1"/>
        <v>1.0006721282966011</v>
      </c>
      <c r="I20" s="360">
        <v>2129</v>
      </c>
      <c r="K20" s="362"/>
    </row>
    <row r="21" spans="1:11" ht="31.5">
      <c r="A21" s="363" t="s">
        <v>1993</v>
      </c>
      <c r="B21" s="355" t="s">
        <v>1981</v>
      </c>
      <c r="C21" s="356">
        <v>2127.5700000000002</v>
      </c>
      <c r="D21" s="357" t="s">
        <v>1994</v>
      </c>
      <c r="E21" s="358">
        <f t="shared" si="0"/>
        <v>0.96401058484562197</v>
      </c>
      <c r="F21" s="359">
        <v>2051</v>
      </c>
      <c r="G21" s="357" t="s">
        <v>1995</v>
      </c>
      <c r="H21" s="358">
        <f t="shared" si="1"/>
        <v>0.96401058484562197</v>
      </c>
      <c r="I21" s="360">
        <v>2051</v>
      </c>
      <c r="K21" s="362"/>
    </row>
    <row r="22" spans="1:11" ht="31.5">
      <c r="A22" s="363" t="s">
        <v>1996</v>
      </c>
      <c r="B22" s="355" t="s">
        <v>1981</v>
      </c>
      <c r="C22" s="356">
        <v>2127.5700000000002</v>
      </c>
      <c r="D22" s="357" t="s">
        <v>1997</v>
      </c>
      <c r="E22" s="358">
        <f t="shared" si="0"/>
        <v>0.63922691145297217</v>
      </c>
      <c r="F22" s="359">
        <v>1360</v>
      </c>
      <c r="G22" s="357" t="s">
        <v>1998</v>
      </c>
      <c r="H22" s="358">
        <f t="shared" si="1"/>
        <v>0.63922691145297217</v>
      </c>
      <c r="I22" s="360">
        <v>1360</v>
      </c>
      <c r="K22" s="362"/>
    </row>
    <row r="23" spans="1:11" ht="47.25">
      <c r="A23" s="363" t="s">
        <v>1999</v>
      </c>
      <c r="B23" s="355" t="s">
        <v>1981</v>
      </c>
      <c r="C23" s="356">
        <v>2127.5700000000002</v>
      </c>
      <c r="D23" s="357" t="s">
        <v>2000</v>
      </c>
      <c r="E23" s="358">
        <f t="shared" si="0"/>
        <v>0.59457503160883074</v>
      </c>
      <c r="F23" s="359">
        <v>1265</v>
      </c>
      <c r="G23" s="357" t="s">
        <v>2001</v>
      </c>
      <c r="H23" s="358">
        <f t="shared" si="1"/>
        <v>0.59457503160883074</v>
      </c>
      <c r="I23" s="360">
        <v>1265</v>
      </c>
      <c r="K23" s="362"/>
    </row>
    <row r="24" spans="1:11" ht="48" thickBot="1">
      <c r="A24" s="364" t="s">
        <v>2002</v>
      </c>
      <c r="B24" s="365" t="s">
        <v>1981</v>
      </c>
      <c r="C24" s="366">
        <v>2127.5700000000002</v>
      </c>
      <c r="D24" s="367" t="s">
        <v>2003</v>
      </c>
      <c r="E24" s="368">
        <f t="shared" ref="E24" si="2">F24/C24</f>
        <v>0.76284211565306892</v>
      </c>
      <c r="F24" s="369">
        <v>1623</v>
      </c>
      <c r="G24" s="367" t="s">
        <v>2004</v>
      </c>
      <c r="H24" s="368">
        <f t="shared" si="1"/>
        <v>0.76284211565306892</v>
      </c>
      <c r="I24" s="370">
        <v>1623</v>
      </c>
      <c r="K24" s="362"/>
    </row>
    <row r="25" spans="1:11">
      <c r="A25" s="371"/>
      <c r="B25" s="372"/>
      <c r="C25" s="372"/>
      <c r="D25" s="371"/>
      <c r="E25" s="371"/>
      <c r="F25" s="373"/>
      <c r="G25" s="371"/>
      <c r="H25" s="371"/>
      <c r="I25" s="373"/>
    </row>
    <row r="26" spans="1:11">
      <c r="A26" s="371"/>
      <c r="B26" s="372"/>
      <c r="C26" s="372"/>
      <c r="D26" s="371"/>
      <c r="E26" s="371"/>
      <c r="F26" s="373"/>
      <c r="G26" s="371"/>
      <c r="H26" s="371"/>
      <c r="I26" s="374" t="s">
        <v>1741</v>
      </c>
    </row>
    <row r="27" spans="1:11" ht="36.75" customHeight="1">
      <c r="A27" s="747" t="s">
        <v>2005</v>
      </c>
      <c r="B27" s="747"/>
      <c r="C27" s="747"/>
      <c r="D27" s="747"/>
      <c r="E27" s="747"/>
      <c r="F27" s="747"/>
      <c r="G27" s="747"/>
      <c r="H27" s="747"/>
      <c r="I27" s="747"/>
    </row>
    <row r="28" spans="1:11" ht="15.75" thickBot="1">
      <c r="A28" s="375"/>
      <c r="B28" s="375"/>
      <c r="C28" s="375"/>
      <c r="D28" s="375"/>
      <c r="E28" s="375"/>
      <c r="F28" s="375"/>
      <c r="G28" s="375"/>
      <c r="H28" s="375"/>
      <c r="I28" s="376"/>
    </row>
    <row r="29" spans="1:11" ht="75" customHeight="1">
      <c r="A29" s="761" t="s">
        <v>1976</v>
      </c>
      <c r="B29" s="763" t="s">
        <v>1977</v>
      </c>
      <c r="C29" s="765" t="s">
        <v>1978</v>
      </c>
      <c r="D29" s="767" t="s">
        <v>1602</v>
      </c>
      <c r="E29" s="769" t="s">
        <v>1344</v>
      </c>
      <c r="F29" s="377" t="s">
        <v>1979</v>
      </c>
      <c r="G29" s="767" t="s">
        <v>1602</v>
      </c>
      <c r="H29" s="769" t="s">
        <v>1344</v>
      </c>
      <c r="I29" s="378" t="s">
        <v>1979</v>
      </c>
    </row>
    <row r="30" spans="1:11" ht="15.75" thickBot="1">
      <c r="A30" s="762"/>
      <c r="B30" s="764"/>
      <c r="C30" s="766"/>
      <c r="D30" s="768"/>
      <c r="E30" s="770"/>
      <c r="F30" s="379" t="s">
        <v>1214</v>
      </c>
      <c r="G30" s="768"/>
      <c r="H30" s="770"/>
      <c r="I30" s="380" t="s">
        <v>1215</v>
      </c>
    </row>
    <row r="31" spans="1:11" ht="26.25" thickBot="1">
      <c r="A31" s="381" t="s">
        <v>2006</v>
      </c>
      <c r="B31" s="382" t="s">
        <v>1981</v>
      </c>
      <c r="C31" s="383"/>
      <c r="D31" s="384"/>
      <c r="E31" s="384"/>
      <c r="F31" s="385"/>
      <c r="G31" s="385"/>
      <c r="H31" s="386"/>
      <c r="I31" s="387"/>
    </row>
    <row r="32" spans="1:11">
      <c r="A32" s="388" t="s">
        <v>2007</v>
      </c>
      <c r="B32" s="389"/>
      <c r="C32" s="389"/>
      <c r="D32" s="390"/>
      <c r="E32" s="390"/>
      <c r="F32" s="391"/>
      <c r="G32" s="390"/>
      <c r="H32" s="392"/>
      <c r="I32" s="393"/>
    </row>
    <row r="33" spans="1:10" ht="25.5">
      <c r="A33" s="394" t="s">
        <v>2008</v>
      </c>
      <c r="B33" s="355" t="s">
        <v>1981</v>
      </c>
      <c r="C33" s="285">
        <v>2438.83</v>
      </c>
      <c r="D33" s="395" t="s">
        <v>2009</v>
      </c>
      <c r="E33" s="358">
        <f t="shared" ref="E33:E52" si="3">F33/$C33</f>
        <v>0.43955503253609313</v>
      </c>
      <c r="F33" s="396">
        <v>1072</v>
      </c>
      <c r="G33" s="357"/>
      <c r="H33" s="397"/>
      <c r="I33" s="398"/>
      <c r="J33" s="361"/>
    </row>
    <row r="34" spans="1:10" ht="25.5">
      <c r="A34" s="394" t="s">
        <v>2010</v>
      </c>
      <c r="B34" s="355" t="s">
        <v>1981</v>
      </c>
      <c r="C34" s="285">
        <v>2438.83</v>
      </c>
      <c r="D34" s="395" t="s">
        <v>2011</v>
      </c>
      <c r="E34" s="358">
        <f t="shared" si="3"/>
        <v>0.48424859461299069</v>
      </c>
      <c r="F34" s="396">
        <v>1181</v>
      </c>
      <c r="G34" s="357"/>
      <c r="H34" s="397"/>
      <c r="I34" s="398"/>
    </row>
    <row r="35" spans="1:10" ht="25.5">
      <c r="A35" s="394">
        <v>36</v>
      </c>
      <c r="B35" s="355" t="s">
        <v>1981</v>
      </c>
      <c r="C35" s="285">
        <v>2438.83</v>
      </c>
      <c r="D35" s="395" t="s">
        <v>2012</v>
      </c>
      <c r="E35" s="358">
        <f t="shared" si="3"/>
        <v>0.61791924816407873</v>
      </c>
      <c r="F35" s="396">
        <v>1507</v>
      </c>
      <c r="G35" s="357"/>
      <c r="H35" s="397"/>
      <c r="I35" s="398"/>
    </row>
    <row r="36" spans="1:10" ht="25.5">
      <c r="A36" s="394" t="s">
        <v>2013</v>
      </c>
      <c r="B36" s="355" t="s">
        <v>1981</v>
      </c>
      <c r="C36" s="285">
        <v>2438.83</v>
      </c>
      <c r="D36" s="395" t="s">
        <v>2014</v>
      </c>
      <c r="E36" s="358">
        <f t="shared" si="3"/>
        <v>0.63555065338707495</v>
      </c>
      <c r="F36" s="396">
        <v>1550</v>
      </c>
      <c r="G36" s="357"/>
      <c r="H36" s="397"/>
      <c r="I36" s="398"/>
    </row>
    <row r="37" spans="1:10" ht="25.5">
      <c r="A37" s="394" t="s">
        <v>2015</v>
      </c>
      <c r="B37" s="355" t="s">
        <v>1981</v>
      </c>
      <c r="C37" s="285">
        <v>2438.83</v>
      </c>
      <c r="D37" s="395" t="s">
        <v>2016</v>
      </c>
      <c r="E37" s="358">
        <f t="shared" si="3"/>
        <v>0.68065424814357711</v>
      </c>
      <c r="F37" s="396">
        <v>1660</v>
      </c>
      <c r="G37" s="357"/>
      <c r="H37" s="397"/>
      <c r="I37" s="398"/>
    </row>
    <row r="38" spans="1:10" ht="25.5">
      <c r="A38" s="394">
        <v>55</v>
      </c>
      <c r="B38" s="355" t="s">
        <v>1981</v>
      </c>
      <c r="C38" s="285">
        <v>2438.83</v>
      </c>
      <c r="D38" s="395" t="s">
        <v>2017</v>
      </c>
      <c r="E38" s="358">
        <f t="shared" si="3"/>
        <v>0.82744594744201116</v>
      </c>
      <c r="F38" s="396">
        <v>2018</v>
      </c>
      <c r="G38" s="357"/>
      <c r="H38" s="397"/>
      <c r="I38" s="398"/>
    </row>
    <row r="39" spans="1:10" ht="25.5">
      <c r="A39" s="394" t="s">
        <v>2018</v>
      </c>
      <c r="B39" s="355" t="s">
        <v>1981</v>
      </c>
      <c r="C39" s="285">
        <v>2438.83</v>
      </c>
      <c r="D39" s="395" t="s">
        <v>2019</v>
      </c>
      <c r="E39" s="358">
        <f t="shared" si="3"/>
        <v>0.93036415002275685</v>
      </c>
      <c r="F39" s="396">
        <v>2269</v>
      </c>
      <c r="G39" s="357"/>
      <c r="H39" s="397"/>
      <c r="I39" s="398"/>
    </row>
    <row r="40" spans="1:10" ht="25.5">
      <c r="A40" s="394" t="s">
        <v>2020</v>
      </c>
      <c r="B40" s="355" t="s">
        <v>1981</v>
      </c>
      <c r="C40" s="285">
        <v>2438.83</v>
      </c>
      <c r="D40" s="395" t="s">
        <v>2021</v>
      </c>
      <c r="E40" s="358">
        <f t="shared" si="3"/>
        <v>0.97464767942004982</v>
      </c>
      <c r="F40" s="396">
        <v>2377</v>
      </c>
      <c r="G40" s="357"/>
      <c r="H40" s="397"/>
      <c r="I40" s="398"/>
    </row>
    <row r="41" spans="1:10" ht="25.5">
      <c r="A41" s="394">
        <v>50.64</v>
      </c>
      <c r="B41" s="355" t="s">
        <v>1981</v>
      </c>
      <c r="C41" s="285">
        <v>2438.83</v>
      </c>
      <c r="D41" s="395" t="s">
        <v>2022</v>
      </c>
      <c r="E41" s="358">
        <f t="shared" si="3"/>
        <v>1.122259444077693</v>
      </c>
      <c r="F41" s="396">
        <v>2737</v>
      </c>
      <c r="G41" s="357"/>
      <c r="H41" s="397"/>
      <c r="I41" s="398"/>
    </row>
    <row r="42" spans="1:10" ht="25.5">
      <c r="A42" s="394">
        <v>60</v>
      </c>
      <c r="B42" s="355" t="s">
        <v>1981</v>
      </c>
      <c r="C42" s="285">
        <v>2438.83</v>
      </c>
      <c r="D42" s="395" t="s">
        <v>2023</v>
      </c>
      <c r="E42" s="358">
        <f t="shared" si="3"/>
        <v>1.1665429734749859</v>
      </c>
      <c r="F42" s="396">
        <v>2845</v>
      </c>
      <c r="G42" s="357"/>
      <c r="H42" s="397"/>
      <c r="I42" s="398"/>
    </row>
    <row r="43" spans="1:10" ht="26.25" thickBot="1">
      <c r="A43" s="399">
        <v>45</v>
      </c>
      <c r="B43" s="355" t="s">
        <v>1981</v>
      </c>
      <c r="C43" s="285">
        <v>2438.83</v>
      </c>
      <c r="D43" s="400" t="s">
        <v>2024</v>
      </c>
      <c r="E43" s="358">
        <f t="shared" si="3"/>
        <v>1.40764218908247</v>
      </c>
      <c r="F43" s="401">
        <v>3433</v>
      </c>
      <c r="G43" s="367"/>
      <c r="H43" s="402"/>
      <c r="I43" s="403"/>
    </row>
    <row r="44" spans="1:10">
      <c r="A44" s="388" t="s">
        <v>2025</v>
      </c>
      <c r="B44" s="404"/>
      <c r="C44" s="404"/>
      <c r="D44" s="405"/>
      <c r="E44" s="406"/>
      <c r="F44" s="407"/>
      <c r="G44" s="390"/>
      <c r="H44" s="392"/>
      <c r="I44" s="393"/>
    </row>
    <row r="45" spans="1:10" ht="25.5">
      <c r="A45" s="408" t="s">
        <v>2026</v>
      </c>
      <c r="B45" s="355" t="s">
        <v>1981</v>
      </c>
      <c r="C45" s="285">
        <v>2438.83</v>
      </c>
      <c r="D45" s="395" t="s">
        <v>2027</v>
      </c>
      <c r="E45" s="358">
        <f t="shared" si="3"/>
        <v>0.61791924816407873</v>
      </c>
      <c r="F45" s="396">
        <v>1507</v>
      </c>
      <c r="G45" s="357"/>
      <c r="H45" s="397"/>
      <c r="I45" s="398"/>
    </row>
    <row r="46" spans="1:10" ht="25.5">
      <c r="A46" s="408" t="s">
        <v>2028</v>
      </c>
      <c r="B46" s="355" t="s">
        <v>1981</v>
      </c>
      <c r="C46" s="285">
        <v>2438.83</v>
      </c>
      <c r="D46" s="395" t="s">
        <v>2029</v>
      </c>
      <c r="E46" s="358">
        <f t="shared" si="3"/>
        <v>0.66261281024097618</v>
      </c>
      <c r="F46" s="396">
        <v>1616</v>
      </c>
      <c r="G46" s="357"/>
      <c r="H46" s="397"/>
      <c r="I46" s="398"/>
    </row>
    <row r="47" spans="1:10" ht="25.5">
      <c r="A47" s="408" t="s">
        <v>2030</v>
      </c>
      <c r="B47" s="355" t="s">
        <v>1981</v>
      </c>
      <c r="C47" s="285">
        <v>2438.83</v>
      </c>
      <c r="D47" s="395" t="s">
        <v>2031</v>
      </c>
      <c r="E47" s="358">
        <f t="shared" si="3"/>
        <v>0.75199993439477131</v>
      </c>
      <c r="F47" s="396">
        <v>1834</v>
      </c>
      <c r="G47" s="357"/>
      <c r="H47" s="397"/>
      <c r="I47" s="398"/>
    </row>
    <row r="48" spans="1:10" ht="25.5">
      <c r="A48" s="408" t="s">
        <v>2032</v>
      </c>
      <c r="B48" s="355" t="s">
        <v>1981</v>
      </c>
      <c r="C48" s="285">
        <v>2438.83</v>
      </c>
      <c r="D48" s="395" t="s">
        <v>2033</v>
      </c>
      <c r="E48" s="358">
        <f t="shared" si="3"/>
        <v>0.79628346379206427</v>
      </c>
      <c r="F48" s="396">
        <v>1942</v>
      </c>
      <c r="G48" s="357"/>
      <c r="H48" s="397"/>
      <c r="I48" s="398"/>
    </row>
    <row r="49" spans="1:9" ht="25.5">
      <c r="A49" s="408" t="s">
        <v>2034</v>
      </c>
      <c r="B49" s="355" t="s">
        <v>1981</v>
      </c>
      <c r="C49" s="285">
        <v>2438.83</v>
      </c>
      <c r="D49" s="395" t="s">
        <v>2035</v>
      </c>
      <c r="E49" s="358">
        <f t="shared" si="3"/>
        <v>0.77824202588946345</v>
      </c>
      <c r="F49" s="396">
        <v>1898</v>
      </c>
      <c r="G49" s="357"/>
      <c r="H49" s="397"/>
      <c r="I49" s="398"/>
    </row>
    <row r="50" spans="1:9" ht="25.5">
      <c r="A50" s="408">
        <v>65.709999999999994</v>
      </c>
      <c r="B50" s="355" t="s">
        <v>1981</v>
      </c>
      <c r="C50" s="285">
        <v>2438.83</v>
      </c>
      <c r="D50" s="395" t="s">
        <v>2036</v>
      </c>
      <c r="E50" s="358">
        <f t="shared" si="3"/>
        <v>0.8233456206459655</v>
      </c>
      <c r="F50" s="396">
        <v>2008</v>
      </c>
      <c r="G50" s="357"/>
      <c r="H50" s="397"/>
      <c r="I50" s="398"/>
    </row>
    <row r="51" spans="1:9" ht="25.5">
      <c r="A51" s="409" t="s">
        <v>2037</v>
      </c>
      <c r="B51" s="355" t="s">
        <v>1981</v>
      </c>
      <c r="C51" s="285">
        <v>2438.83</v>
      </c>
      <c r="D51" s="395" t="s">
        <v>2038</v>
      </c>
      <c r="E51" s="358">
        <f t="shared" si="3"/>
        <v>0.91232271212015603</v>
      </c>
      <c r="F51" s="396">
        <v>2225</v>
      </c>
      <c r="G51" s="357"/>
      <c r="H51" s="397"/>
      <c r="I51" s="398"/>
    </row>
    <row r="52" spans="1:9" ht="25.5">
      <c r="A52" s="394">
        <v>68.739999999999995</v>
      </c>
      <c r="B52" s="355" t="s">
        <v>1981</v>
      </c>
      <c r="C52" s="285">
        <v>2438.83</v>
      </c>
      <c r="D52" s="395" t="s">
        <v>2039</v>
      </c>
      <c r="E52" s="358">
        <f t="shared" si="3"/>
        <v>0.956606241517449</v>
      </c>
      <c r="F52" s="396">
        <v>2333</v>
      </c>
      <c r="G52" s="357"/>
      <c r="H52" s="397"/>
      <c r="I52" s="398"/>
    </row>
    <row r="53" spans="1:9" ht="15.75" thickBot="1">
      <c r="A53" s="399"/>
      <c r="B53" s="410"/>
      <c r="C53" s="410"/>
      <c r="D53" s="400"/>
      <c r="E53" s="400"/>
      <c r="F53" s="367"/>
      <c r="G53" s="367"/>
      <c r="H53" s="402"/>
      <c r="I53" s="403"/>
    </row>
    <row r="54" spans="1:9">
      <c r="A54" s="388" t="s">
        <v>2007</v>
      </c>
      <c r="B54" s="404"/>
      <c r="C54" s="404"/>
      <c r="D54" s="390"/>
      <c r="E54" s="390"/>
      <c r="F54" s="411"/>
      <c r="G54" s="390"/>
      <c r="H54" s="392"/>
      <c r="I54" s="393"/>
    </row>
    <row r="55" spans="1:9" ht="25.5">
      <c r="A55" s="394" t="s">
        <v>2008</v>
      </c>
      <c r="B55" s="355" t="s">
        <v>1981</v>
      </c>
      <c r="C55" s="285">
        <v>2438.83</v>
      </c>
      <c r="D55" s="357"/>
      <c r="E55" s="357"/>
      <c r="F55" s="412"/>
      <c r="G55" s="395" t="s">
        <v>2040</v>
      </c>
      <c r="H55" s="358">
        <f t="shared" ref="H55:H62" si="4">I55/$C55</f>
        <v>0.67655392134753145</v>
      </c>
      <c r="I55" s="413">
        <v>1650</v>
      </c>
    </row>
    <row r="56" spans="1:9" ht="25.5">
      <c r="A56" s="394" t="s">
        <v>2041</v>
      </c>
      <c r="B56" s="355" t="s">
        <v>1981</v>
      </c>
      <c r="C56" s="285">
        <v>2438.83</v>
      </c>
      <c r="D56" s="357"/>
      <c r="E56" s="357"/>
      <c r="F56" s="412"/>
      <c r="G56" s="395" t="s">
        <v>2042</v>
      </c>
      <c r="H56" s="358">
        <f t="shared" si="4"/>
        <v>0.73682872524940235</v>
      </c>
      <c r="I56" s="413">
        <v>1797</v>
      </c>
    </row>
    <row r="57" spans="1:9" ht="25.5">
      <c r="A57" s="394" t="s">
        <v>2043</v>
      </c>
      <c r="B57" s="355" t="s">
        <v>1981</v>
      </c>
      <c r="C57" s="285">
        <v>2438.83</v>
      </c>
      <c r="D57" s="357"/>
      <c r="E57" s="357"/>
      <c r="F57" s="412"/>
      <c r="G57" s="395" t="s">
        <v>2044</v>
      </c>
      <c r="H57" s="358">
        <f t="shared" si="4"/>
        <v>0.80981454221901483</v>
      </c>
      <c r="I57" s="413">
        <v>1975</v>
      </c>
    </row>
    <row r="58" spans="1:9" ht="25.5">
      <c r="A58" s="394">
        <v>36</v>
      </c>
      <c r="B58" s="355" t="s">
        <v>1981</v>
      </c>
      <c r="C58" s="285">
        <v>2438.83</v>
      </c>
      <c r="D58" s="357"/>
      <c r="E58" s="357"/>
      <c r="F58" s="412"/>
      <c r="G58" s="395" t="s">
        <v>2045</v>
      </c>
      <c r="H58" s="358">
        <f t="shared" si="4"/>
        <v>0.94389522844970752</v>
      </c>
      <c r="I58" s="413">
        <v>2302</v>
      </c>
    </row>
    <row r="59" spans="1:9" ht="25.5">
      <c r="A59" s="394" t="s">
        <v>2015</v>
      </c>
      <c r="B59" s="355" t="s">
        <v>1981</v>
      </c>
      <c r="C59" s="285">
        <v>2438.83</v>
      </c>
      <c r="D59" s="357"/>
      <c r="E59" s="357"/>
      <c r="F59" s="412"/>
      <c r="G59" s="395" t="s">
        <v>2046</v>
      </c>
      <c r="H59" s="358">
        <f t="shared" si="4"/>
        <v>1.0058101630699967</v>
      </c>
      <c r="I59" s="413">
        <v>2453</v>
      </c>
    </row>
    <row r="60" spans="1:9" ht="25.5">
      <c r="A60" s="394" t="s">
        <v>2047</v>
      </c>
      <c r="B60" s="355" t="s">
        <v>1981</v>
      </c>
      <c r="C60" s="285">
        <v>2438.83</v>
      </c>
      <c r="D60" s="357"/>
      <c r="E60" s="357"/>
      <c r="F60" s="412"/>
      <c r="G60" s="395" t="s">
        <v>2048</v>
      </c>
      <c r="H60" s="358">
        <f t="shared" si="4"/>
        <v>1.2985734963076558</v>
      </c>
      <c r="I60" s="413">
        <v>3167</v>
      </c>
    </row>
    <row r="61" spans="1:9" ht="25.5">
      <c r="A61" s="394">
        <v>45</v>
      </c>
      <c r="B61" s="355" t="s">
        <v>1981</v>
      </c>
      <c r="C61" s="285">
        <v>2438.83</v>
      </c>
      <c r="D61" s="357"/>
      <c r="E61" s="357"/>
      <c r="F61" s="412"/>
      <c r="G61" s="395" t="s">
        <v>2049</v>
      </c>
      <c r="H61" s="358">
        <f t="shared" si="4"/>
        <v>1.5409028099539535</v>
      </c>
      <c r="I61" s="413">
        <v>3758</v>
      </c>
    </row>
    <row r="62" spans="1:9" ht="25.5">
      <c r="A62" s="394" t="s">
        <v>2050</v>
      </c>
      <c r="B62" s="355" t="s">
        <v>1981</v>
      </c>
      <c r="C62" s="285">
        <v>2438.83</v>
      </c>
      <c r="D62" s="357"/>
      <c r="E62" s="357"/>
      <c r="F62" s="412"/>
      <c r="G62" s="395" t="s">
        <v>2051</v>
      </c>
      <c r="H62" s="358">
        <f t="shared" si="4"/>
        <v>1.5683749994874592</v>
      </c>
      <c r="I62" s="413">
        <v>3825</v>
      </c>
    </row>
    <row r="63" spans="1:9" ht="15.75" thickBot="1">
      <c r="A63" s="399"/>
      <c r="B63" s="410"/>
      <c r="C63" s="410"/>
      <c r="D63" s="367"/>
      <c r="E63" s="367"/>
      <c r="F63" s="414"/>
      <c r="G63" s="400"/>
      <c r="H63" s="415"/>
      <c r="I63" s="416"/>
    </row>
    <row r="64" spans="1:9">
      <c r="A64" s="388" t="s">
        <v>2025</v>
      </c>
      <c r="B64" s="404"/>
      <c r="C64" s="404"/>
      <c r="D64" s="390"/>
      <c r="E64" s="390"/>
      <c r="F64" s="411"/>
      <c r="G64" s="405"/>
      <c r="H64" s="406"/>
      <c r="I64" s="417"/>
    </row>
    <row r="65" spans="1:9" ht="25.5">
      <c r="A65" s="408" t="s">
        <v>2026</v>
      </c>
      <c r="B65" s="355" t="s">
        <v>1981</v>
      </c>
      <c r="C65" s="285">
        <v>2438.83</v>
      </c>
      <c r="D65" s="357"/>
      <c r="E65" s="357"/>
      <c r="F65" s="412"/>
      <c r="G65" s="395" t="s">
        <v>2052</v>
      </c>
      <c r="H65" s="358">
        <f t="shared" ref="H65:H72" si="5">I65/$C65</f>
        <v>0.71919732002640613</v>
      </c>
      <c r="I65" s="413">
        <v>1754</v>
      </c>
    </row>
    <row r="66" spans="1:9" ht="25.5">
      <c r="A66" s="408" t="s">
        <v>2028</v>
      </c>
      <c r="B66" s="355" t="s">
        <v>1981</v>
      </c>
      <c r="C66" s="285">
        <v>2438.83</v>
      </c>
      <c r="D66" s="357"/>
      <c r="E66" s="357"/>
      <c r="F66" s="412"/>
      <c r="G66" s="395" t="s">
        <v>2053</v>
      </c>
      <c r="H66" s="358">
        <f t="shared" si="5"/>
        <v>0.76348084942369909</v>
      </c>
      <c r="I66" s="413">
        <v>1862</v>
      </c>
    </row>
    <row r="67" spans="1:9" ht="25.5">
      <c r="A67" s="408" t="s">
        <v>2030</v>
      </c>
      <c r="B67" s="355" t="s">
        <v>1981</v>
      </c>
      <c r="C67" s="285">
        <v>2438.83</v>
      </c>
      <c r="D67" s="357"/>
      <c r="E67" s="357"/>
      <c r="F67" s="412"/>
      <c r="G67" s="395" t="s">
        <v>2054</v>
      </c>
      <c r="H67" s="358">
        <f t="shared" si="5"/>
        <v>0.85245794089788962</v>
      </c>
      <c r="I67" s="413">
        <v>2079</v>
      </c>
    </row>
    <row r="68" spans="1:9" ht="25.5">
      <c r="A68" s="408" t="s">
        <v>2034</v>
      </c>
      <c r="B68" s="355" t="s">
        <v>1981</v>
      </c>
      <c r="C68" s="285">
        <v>2438.83</v>
      </c>
      <c r="D68" s="357"/>
      <c r="E68" s="357"/>
      <c r="F68" s="412"/>
      <c r="G68" s="395" t="s">
        <v>2055</v>
      </c>
      <c r="H68" s="358">
        <f t="shared" si="5"/>
        <v>0.87952009775179085</v>
      </c>
      <c r="I68" s="413">
        <v>2145</v>
      </c>
    </row>
    <row r="69" spans="1:9" ht="25.5">
      <c r="A69" s="408" t="s">
        <v>2032</v>
      </c>
      <c r="B69" s="355" t="s">
        <v>1981</v>
      </c>
      <c r="C69" s="285">
        <v>2438.83</v>
      </c>
      <c r="D69" s="357"/>
      <c r="E69" s="357"/>
      <c r="F69" s="412"/>
      <c r="G69" s="395" t="s">
        <v>2056</v>
      </c>
      <c r="H69" s="358">
        <f t="shared" si="5"/>
        <v>0.89756153565439167</v>
      </c>
      <c r="I69" s="413">
        <v>2189</v>
      </c>
    </row>
    <row r="70" spans="1:9" ht="25.5">
      <c r="A70" s="408">
        <v>65.709999999999994</v>
      </c>
      <c r="B70" s="355" t="s">
        <v>1981</v>
      </c>
      <c r="C70" s="285">
        <v>2438.83</v>
      </c>
      <c r="D70" s="357"/>
      <c r="E70" s="357"/>
      <c r="F70" s="412"/>
      <c r="G70" s="395" t="s">
        <v>2057</v>
      </c>
      <c r="H70" s="358">
        <f t="shared" si="5"/>
        <v>0.92380362714908382</v>
      </c>
      <c r="I70" s="413">
        <v>2253</v>
      </c>
    </row>
    <row r="71" spans="1:9" ht="25.5">
      <c r="A71" s="408" t="s">
        <v>2037</v>
      </c>
      <c r="B71" s="355" t="s">
        <v>1981</v>
      </c>
      <c r="C71" s="285">
        <v>2438.83</v>
      </c>
      <c r="D71" s="357"/>
      <c r="E71" s="357"/>
      <c r="F71" s="412"/>
      <c r="G71" s="395" t="s">
        <v>2058</v>
      </c>
      <c r="H71" s="358">
        <f t="shared" si="5"/>
        <v>1.280532058405055</v>
      </c>
      <c r="I71" s="413">
        <v>3123</v>
      </c>
    </row>
    <row r="72" spans="1:9" ht="25.5">
      <c r="A72" s="394">
        <v>68.739999999999995</v>
      </c>
      <c r="B72" s="355" t="s">
        <v>1981</v>
      </c>
      <c r="C72" s="285">
        <v>2438.83</v>
      </c>
      <c r="D72" s="357"/>
      <c r="E72" s="357"/>
      <c r="F72" s="412"/>
      <c r="G72" s="395" t="s">
        <v>2059</v>
      </c>
      <c r="H72" s="358">
        <f t="shared" si="5"/>
        <v>1.325635653161557</v>
      </c>
      <c r="I72" s="413">
        <v>3233</v>
      </c>
    </row>
    <row r="73" spans="1:9" ht="15.75">
      <c r="A73" s="418" t="s">
        <v>2060</v>
      </c>
      <c r="B73" s="355"/>
      <c r="C73" s="355"/>
      <c r="D73" s="355"/>
      <c r="E73" s="355"/>
      <c r="F73" s="359"/>
      <c r="G73" s="357"/>
      <c r="H73" s="397"/>
      <c r="I73" s="360"/>
    </row>
    <row r="74" spans="1:9">
      <c r="A74" s="419" t="s">
        <v>2061</v>
      </c>
      <c r="B74" s="420" t="s">
        <v>2062</v>
      </c>
      <c r="C74" s="421">
        <v>346.23</v>
      </c>
      <c r="D74" s="420" t="s">
        <v>2063</v>
      </c>
      <c r="E74" s="358">
        <f t="shared" ref="E74:E82" si="6">F74/$C74</f>
        <v>1.0542125176905526</v>
      </c>
      <c r="F74" s="422">
        <v>365</v>
      </c>
      <c r="G74" s="420" t="s">
        <v>2064</v>
      </c>
      <c r="H74" s="358">
        <f t="shared" ref="H74:H82" si="7">I74/$C74</f>
        <v>1.0542125176905526</v>
      </c>
      <c r="I74" s="423">
        <v>365</v>
      </c>
    </row>
    <row r="75" spans="1:9">
      <c r="A75" s="424" t="s">
        <v>2065</v>
      </c>
      <c r="B75" s="357" t="s">
        <v>2062</v>
      </c>
      <c r="C75" s="421">
        <v>346.23</v>
      </c>
      <c r="D75" s="357" t="s">
        <v>2066</v>
      </c>
      <c r="E75" s="358">
        <f t="shared" si="6"/>
        <v>1.0542125176905526</v>
      </c>
      <c r="F75" s="412">
        <v>365</v>
      </c>
      <c r="G75" s="357" t="s">
        <v>1698</v>
      </c>
      <c r="H75" s="357" t="s">
        <v>1698</v>
      </c>
      <c r="I75" s="425" t="s">
        <v>1698</v>
      </c>
    </row>
    <row r="76" spans="1:9">
      <c r="A76" s="426" t="s">
        <v>2067</v>
      </c>
      <c r="B76" s="357" t="s">
        <v>2062</v>
      </c>
      <c r="C76" s="421">
        <v>346.23</v>
      </c>
      <c r="D76" s="357" t="s">
        <v>2068</v>
      </c>
      <c r="E76" s="358">
        <f t="shared" si="6"/>
        <v>1.409467694884903</v>
      </c>
      <c r="F76" s="412">
        <v>488</v>
      </c>
      <c r="G76" s="357" t="s">
        <v>2069</v>
      </c>
      <c r="H76" s="358">
        <f t="shared" si="7"/>
        <v>1.409467694884903</v>
      </c>
      <c r="I76" s="427">
        <v>488</v>
      </c>
    </row>
    <row r="77" spans="1:9" ht="25.5">
      <c r="A77" s="426" t="s">
        <v>2070</v>
      </c>
      <c r="B77" s="357" t="s">
        <v>2062</v>
      </c>
      <c r="C77" s="421">
        <v>346.23</v>
      </c>
      <c r="D77" s="357" t="s">
        <v>2071</v>
      </c>
      <c r="E77" s="358">
        <f t="shared" si="6"/>
        <v>2.6658579556941917</v>
      </c>
      <c r="F77" s="412">
        <v>923</v>
      </c>
      <c r="G77" s="357" t="s">
        <v>2072</v>
      </c>
      <c r="H77" s="358">
        <f t="shared" si="7"/>
        <v>2.6658579556941917</v>
      </c>
      <c r="I77" s="427">
        <v>923</v>
      </c>
    </row>
    <row r="78" spans="1:9">
      <c r="A78" s="426" t="s">
        <v>2073</v>
      </c>
      <c r="B78" s="357" t="s">
        <v>2062</v>
      </c>
      <c r="C78" s="421">
        <v>346.23</v>
      </c>
      <c r="D78" s="357" t="s">
        <v>1698</v>
      </c>
      <c r="E78" s="357" t="s">
        <v>1698</v>
      </c>
      <c r="F78" s="357" t="s">
        <v>1698</v>
      </c>
      <c r="G78" s="357" t="s">
        <v>2074</v>
      </c>
      <c r="H78" s="358">
        <f t="shared" si="7"/>
        <v>0.55165641336683702</v>
      </c>
      <c r="I78" s="427">
        <v>191</v>
      </c>
    </row>
    <row r="79" spans="1:9">
      <c r="A79" s="426" t="s">
        <v>2075</v>
      </c>
      <c r="B79" s="357" t="s">
        <v>2062</v>
      </c>
      <c r="C79" s="421">
        <v>346.23</v>
      </c>
      <c r="D79" s="357" t="s">
        <v>2076</v>
      </c>
      <c r="E79" s="358">
        <f t="shared" si="6"/>
        <v>0.52855038558183864</v>
      </c>
      <c r="F79" s="412">
        <v>183</v>
      </c>
      <c r="G79" s="357" t="s">
        <v>2077</v>
      </c>
      <c r="H79" s="358">
        <f t="shared" si="7"/>
        <v>0.52855038558183864</v>
      </c>
      <c r="I79" s="427">
        <v>183</v>
      </c>
    </row>
    <row r="80" spans="1:9">
      <c r="A80" s="424" t="s">
        <v>2078</v>
      </c>
      <c r="B80" s="357" t="s">
        <v>2062</v>
      </c>
      <c r="C80" s="421">
        <v>346.23</v>
      </c>
      <c r="D80" s="357" t="s">
        <v>2079</v>
      </c>
      <c r="E80" s="358">
        <f t="shared" si="6"/>
        <v>0.52855038558183864</v>
      </c>
      <c r="F80" s="412">
        <v>183</v>
      </c>
      <c r="G80" s="357" t="s">
        <v>2080</v>
      </c>
      <c r="H80" s="358">
        <f t="shared" si="7"/>
        <v>0.52855038558183864</v>
      </c>
      <c r="I80" s="427">
        <v>183</v>
      </c>
    </row>
    <row r="81" spans="1:9" ht="25.5">
      <c r="A81" s="426" t="s">
        <v>2081</v>
      </c>
      <c r="B81" s="357" t="s">
        <v>2062</v>
      </c>
      <c r="C81" s="421">
        <v>346.23</v>
      </c>
      <c r="D81" s="357" t="s">
        <v>2082</v>
      </c>
      <c r="E81" s="358">
        <f t="shared" si="6"/>
        <v>0.38702596539872336</v>
      </c>
      <c r="F81" s="412">
        <v>134</v>
      </c>
      <c r="G81" s="357" t="s">
        <v>2083</v>
      </c>
      <c r="H81" s="358">
        <f t="shared" si="7"/>
        <v>0.38702596539872336</v>
      </c>
      <c r="I81" s="427">
        <v>134</v>
      </c>
    </row>
    <row r="82" spans="1:9" ht="26.25" thickBot="1">
      <c r="A82" s="428" t="s">
        <v>2084</v>
      </c>
      <c r="B82" s="367" t="s">
        <v>2062</v>
      </c>
      <c r="C82" s="421">
        <v>346.23</v>
      </c>
      <c r="D82" s="367" t="s">
        <v>2085</v>
      </c>
      <c r="E82" s="358">
        <f t="shared" si="6"/>
        <v>1.2188429656586661</v>
      </c>
      <c r="F82" s="414">
        <v>422</v>
      </c>
      <c r="G82" s="367" t="s">
        <v>2086</v>
      </c>
      <c r="H82" s="358">
        <f t="shared" si="7"/>
        <v>1.2188429656586661</v>
      </c>
      <c r="I82" s="429">
        <v>422</v>
      </c>
    </row>
    <row r="83" spans="1:9" ht="38.25">
      <c r="A83" s="430" t="s">
        <v>2087</v>
      </c>
      <c r="B83" s="431" t="s">
        <v>2088</v>
      </c>
      <c r="C83" s="431">
        <v>1044.8699999999999</v>
      </c>
      <c r="D83" s="390" t="s">
        <v>2089</v>
      </c>
      <c r="E83" s="432">
        <f>F83/$C83</f>
        <v>1.1656952539550376</v>
      </c>
      <c r="F83" s="433">
        <v>1218</v>
      </c>
      <c r="G83" s="390" t="s">
        <v>2090</v>
      </c>
      <c r="H83" s="432">
        <f>I83/$C83</f>
        <v>1.1656952539550376</v>
      </c>
      <c r="I83" s="434">
        <v>1218</v>
      </c>
    </row>
    <row r="84" spans="1:9">
      <c r="A84" s="204"/>
      <c r="B84" s="348"/>
      <c r="C84" s="348"/>
      <c r="D84" s="349"/>
      <c r="E84" s="349"/>
      <c r="F84" s="270"/>
      <c r="G84" s="435" t="s">
        <v>1750</v>
      </c>
      <c r="H84" s="435"/>
      <c r="I84" s="436"/>
    </row>
    <row r="85" spans="1:9">
      <c r="A85" s="204"/>
      <c r="B85" s="348"/>
      <c r="C85" s="348"/>
      <c r="D85" s="349"/>
      <c r="E85" s="349"/>
      <c r="F85" s="270"/>
      <c r="G85" s="435"/>
      <c r="H85" s="435"/>
      <c r="I85" s="436"/>
    </row>
    <row r="86" spans="1:9" ht="52.5" customHeight="1">
      <c r="A86" s="747" t="s">
        <v>2091</v>
      </c>
      <c r="B86" s="747"/>
      <c r="C86" s="747"/>
      <c r="D86" s="747"/>
      <c r="E86" s="747"/>
      <c r="F86" s="747"/>
      <c r="G86" s="747"/>
      <c r="H86" s="375"/>
      <c r="I86" s="375"/>
    </row>
    <row r="87" spans="1:9">
      <c r="A87" s="375"/>
      <c r="B87" s="375"/>
      <c r="C87" s="375"/>
      <c r="D87" s="375"/>
      <c r="E87" s="375"/>
      <c r="F87" s="375"/>
      <c r="G87" s="376"/>
      <c r="H87" s="376"/>
      <c r="I87" s="376"/>
    </row>
    <row r="88" spans="1:9" ht="64.5" customHeight="1">
      <c r="A88" s="437" t="s">
        <v>2092</v>
      </c>
      <c r="B88" s="438" t="s">
        <v>1977</v>
      </c>
      <c r="C88" s="748" t="s">
        <v>1978</v>
      </c>
      <c r="D88" s="749" t="s">
        <v>2093</v>
      </c>
      <c r="E88" s="759" t="s">
        <v>1602</v>
      </c>
      <c r="F88" s="752" t="s">
        <v>1344</v>
      </c>
      <c r="G88" s="760" t="s">
        <v>1979</v>
      </c>
      <c r="H88" s="439"/>
      <c r="I88" s="440"/>
    </row>
    <row r="89" spans="1:9" ht="25.5">
      <c r="A89" s="355" t="s">
        <v>2094</v>
      </c>
      <c r="B89" s="355" t="s">
        <v>1981</v>
      </c>
      <c r="C89" s="748"/>
      <c r="D89" s="749"/>
      <c r="E89" s="759"/>
      <c r="F89" s="753"/>
      <c r="G89" s="760"/>
      <c r="H89" s="441"/>
      <c r="I89" s="371"/>
    </row>
    <row r="90" spans="1:9" ht="25.5">
      <c r="A90" s="357" t="s">
        <v>2095</v>
      </c>
      <c r="B90" s="442" t="s">
        <v>2096</v>
      </c>
      <c r="C90" s="285">
        <v>2438.83</v>
      </c>
      <c r="D90" s="443" t="s">
        <v>2097</v>
      </c>
      <c r="E90" s="444" t="s">
        <v>2098</v>
      </c>
      <c r="F90" s="445">
        <f>G90/C90</f>
        <v>1.725827548455612</v>
      </c>
      <c r="G90" s="359">
        <v>4209</v>
      </c>
      <c r="H90" s="373"/>
      <c r="I90" s="373"/>
    </row>
    <row r="91" spans="1:9" ht="45" customHeight="1">
      <c r="A91" s="756" t="s">
        <v>2099</v>
      </c>
      <c r="B91" s="756"/>
      <c r="C91" s="756"/>
      <c r="D91" s="756"/>
      <c r="E91" s="756"/>
      <c r="F91" s="756"/>
      <c r="G91" s="756"/>
      <c r="H91" s="372"/>
      <c r="I91" s="436"/>
    </row>
    <row r="92" spans="1:9">
      <c r="A92" s="372"/>
      <c r="B92" s="372"/>
      <c r="C92" s="372"/>
      <c r="D92" s="372"/>
      <c r="E92" s="372"/>
      <c r="F92" s="372"/>
      <c r="G92" s="372"/>
      <c r="H92" s="372"/>
      <c r="I92" s="436"/>
    </row>
    <row r="93" spans="1:9">
      <c r="A93" s="204"/>
      <c r="B93" s="348"/>
      <c r="C93" s="348"/>
      <c r="D93" s="349"/>
      <c r="E93" s="349"/>
      <c r="F93" s="270"/>
      <c r="G93" s="270"/>
      <c r="H93" s="270"/>
      <c r="I93" s="435" t="s">
        <v>2100</v>
      </c>
    </row>
    <row r="94" spans="1:9" ht="33.75" customHeight="1">
      <c r="A94" s="757" t="s">
        <v>2101</v>
      </c>
      <c r="B94" s="757"/>
      <c r="C94" s="757"/>
      <c r="D94" s="757"/>
      <c r="E94" s="757"/>
      <c r="F94" s="757"/>
      <c r="G94" s="757"/>
      <c r="H94" s="757"/>
      <c r="I94" s="757"/>
    </row>
    <row r="95" spans="1:9">
      <c r="A95" s="375"/>
      <c r="B95" s="375"/>
      <c r="C95" s="375"/>
      <c r="D95" s="375"/>
      <c r="E95" s="375"/>
      <c r="F95" s="375"/>
      <c r="G95" s="375"/>
      <c r="H95" s="375"/>
      <c r="I95" s="376"/>
    </row>
    <row r="96" spans="1:9">
      <c r="A96" s="750" t="s">
        <v>1976</v>
      </c>
      <c r="B96" s="748" t="s">
        <v>1977</v>
      </c>
      <c r="C96" s="748" t="s">
        <v>1978</v>
      </c>
      <c r="D96" s="758" t="s">
        <v>1214</v>
      </c>
      <c r="E96" s="758"/>
      <c r="F96" s="758"/>
      <c r="G96" s="751" t="s">
        <v>1215</v>
      </c>
      <c r="H96" s="751"/>
      <c r="I96" s="751"/>
    </row>
    <row r="97" spans="1:10" ht="76.5" customHeight="1">
      <c r="A97" s="749"/>
      <c r="B97" s="749"/>
      <c r="C97" s="748"/>
      <c r="D97" s="351" t="s">
        <v>1602</v>
      </c>
      <c r="E97" s="351" t="s">
        <v>1344</v>
      </c>
      <c r="F97" s="352" t="s">
        <v>1979</v>
      </c>
      <c r="G97" s="351" t="s">
        <v>1602</v>
      </c>
      <c r="H97" s="351" t="s">
        <v>1344</v>
      </c>
      <c r="I97" s="352" t="s">
        <v>1979</v>
      </c>
    </row>
    <row r="98" spans="1:10" ht="25.5">
      <c r="A98" s="357" t="s">
        <v>2102</v>
      </c>
      <c r="B98" s="355" t="s">
        <v>1981</v>
      </c>
      <c r="C98" s="356">
        <v>2127.5700000000002</v>
      </c>
      <c r="D98" s="357" t="s">
        <v>2103</v>
      </c>
      <c r="E98" s="446">
        <f>F98/$C98</f>
        <v>0.48224030231672749</v>
      </c>
      <c r="F98" s="359">
        <v>1026</v>
      </c>
      <c r="G98" s="357" t="s">
        <v>2104</v>
      </c>
      <c r="H98" s="446">
        <f>I98/$C98</f>
        <v>0.48224030231672749</v>
      </c>
      <c r="I98" s="359">
        <v>1026</v>
      </c>
      <c r="J98" s="361"/>
    </row>
    <row r="99" spans="1:10" ht="25.5">
      <c r="A99" s="357" t="s">
        <v>2105</v>
      </c>
      <c r="B99" s="355" t="s">
        <v>1981</v>
      </c>
      <c r="C99" s="356">
        <v>2127.5700000000002</v>
      </c>
      <c r="D99" s="357" t="s">
        <v>2106</v>
      </c>
      <c r="E99" s="446">
        <f t="shared" ref="E99:E128" si="8">F99/$C99</f>
        <v>1.5717461705137785</v>
      </c>
      <c r="F99" s="359">
        <v>3344</v>
      </c>
      <c r="G99" s="357" t="s">
        <v>2107</v>
      </c>
      <c r="H99" s="446">
        <f t="shared" ref="H99:H128" si="9">I99/$C99</f>
        <v>1.5717461705137785</v>
      </c>
      <c r="I99" s="359">
        <v>3344</v>
      </c>
    </row>
    <row r="100" spans="1:10" ht="25.5">
      <c r="A100" s="357" t="s">
        <v>2108</v>
      </c>
      <c r="B100" s="355" t="s">
        <v>1981</v>
      </c>
      <c r="C100" s="356">
        <v>2127.5700000000002</v>
      </c>
      <c r="D100" s="357" t="s">
        <v>2109</v>
      </c>
      <c r="E100" s="446">
        <f t="shared" si="8"/>
        <v>0.38682628538661473</v>
      </c>
      <c r="F100" s="359">
        <v>823</v>
      </c>
      <c r="G100" s="357" t="s">
        <v>2110</v>
      </c>
      <c r="H100" s="446">
        <f t="shared" si="9"/>
        <v>0.38682628538661473</v>
      </c>
      <c r="I100" s="359">
        <v>823</v>
      </c>
    </row>
    <row r="101" spans="1:10" ht="25.5">
      <c r="A101" s="357" t="s">
        <v>2111</v>
      </c>
      <c r="B101" s="355" t="s">
        <v>1981</v>
      </c>
      <c r="C101" s="356">
        <v>2127.5700000000002</v>
      </c>
      <c r="D101" s="357" t="s">
        <v>2112</v>
      </c>
      <c r="E101" s="446">
        <f t="shared" si="8"/>
        <v>0.38400616665961634</v>
      </c>
      <c r="F101" s="359">
        <v>817</v>
      </c>
      <c r="G101" s="357" t="s">
        <v>2113</v>
      </c>
      <c r="H101" s="446">
        <f t="shared" si="9"/>
        <v>0.38400616665961634</v>
      </c>
      <c r="I101" s="359">
        <v>817</v>
      </c>
    </row>
    <row r="102" spans="1:10" ht="25.5">
      <c r="A102" s="357" t="s">
        <v>2114</v>
      </c>
      <c r="B102" s="355" t="s">
        <v>1981</v>
      </c>
      <c r="C102" s="356">
        <v>2127.5700000000002</v>
      </c>
      <c r="D102" s="357" t="s">
        <v>2115</v>
      </c>
      <c r="E102" s="446">
        <f t="shared" si="8"/>
        <v>0.25804086352035421</v>
      </c>
      <c r="F102" s="359">
        <v>549</v>
      </c>
      <c r="G102" s="357" t="s">
        <v>2116</v>
      </c>
      <c r="H102" s="446">
        <f t="shared" si="9"/>
        <v>0.25804086352035421</v>
      </c>
      <c r="I102" s="359">
        <v>549</v>
      </c>
    </row>
    <row r="103" spans="1:10" ht="25.5">
      <c r="A103" s="357" t="s">
        <v>2117</v>
      </c>
      <c r="B103" s="355" t="s">
        <v>1981</v>
      </c>
      <c r="C103" s="356">
        <v>2127.5700000000002</v>
      </c>
      <c r="D103" s="357" t="s">
        <v>2118</v>
      </c>
      <c r="E103" s="446">
        <f t="shared" si="8"/>
        <v>0.25804086352035421</v>
      </c>
      <c r="F103" s="359">
        <v>549</v>
      </c>
      <c r="G103" s="357" t="s">
        <v>2119</v>
      </c>
      <c r="H103" s="446">
        <f t="shared" si="9"/>
        <v>0.25804086352035421</v>
      </c>
      <c r="I103" s="359">
        <v>549</v>
      </c>
    </row>
    <row r="104" spans="1:10" ht="25.5">
      <c r="A104" s="357" t="s">
        <v>2120</v>
      </c>
      <c r="B104" s="355" t="s">
        <v>1981</v>
      </c>
      <c r="C104" s="356">
        <v>2127.5700000000002</v>
      </c>
      <c r="D104" s="357" t="s">
        <v>2121</v>
      </c>
      <c r="E104" s="446">
        <f t="shared" si="8"/>
        <v>0.25804086352035421</v>
      </c>
      <c r="F104" s="359">
        <v>549</v>
      </c>
      <c r="G104" s="357" t="s">
        <v>2122</v>
      </c>
      <c r="H104" s="446">
        <f t="shared" si="9"/>
        <v>0.25804086352035421</v>
      </c>
      <c r="I104" s="359">
        <v>549</v>
      </c>
    </row>
    <row r="105" spans="1:10" ht="25.5">
      <c r="A105" s="357" t="s">
        <v>2123</v>
      </c>
      <c r="B105" s="355" t="s">
        <v>1981</v>
      </c>
      <c r="C105" s="356">
        <v>2127.5700000000002</v>
      </c>
      <c r="D105" s="357" t="s">
        <v>2124</v>
      </c>
      <c r="E105" s="446">
        <f t="shared" si="8"/>
        <v>0.25804086352035421</v>
      </c>
      <c r="F105" s="359">
        <v>549</v>
      </c>
      <c r="G105" s="357" t="s">
        <v>2125</v>
      </c>
      <c r="H105" s="446">
        <f t="shared" si="9"/>
        <v>0.25804086352035421</v>
      </c>
      <c r="I105" s="359">
        <v>549</v>
      </c>
    </row>
    <row r="106" spans="1:10" ht="25.5">
      <c r="A106" s="357" t="s">
        <v>2126</v>
      </c>
      <c r="B106" s="355" t="s">
        <v>1981</v>
      </c>
      <c r="C106" s="356">
        <v>2127.5700000000002</v>
      </c>
      <c r="D106" s="357" t="s">
        <v>2127</v>
      </c>
      <c r="E106" s="446">
        <f t="shared" si="8"/>
        <v>0.25804086352035421</v>
      </c>
      <c r="F106" s="359">
        <v>549</v>
      </c>
      <c r="G106" s="357" t="s">
        <v>2128</v>
      </c>
      <c r="H106" s="446">
        <f t="shared" si="9"/>
        <v>0.25804086352035421</v>
      </c>
      <c r="I106" s="359">
        <v>549</v>
      </c>
    </row>
    <row r="107" spans="1:10" ht="25.5">
      <c r="A107" s="357" t="s">
        <v>2129</v>
      </c>
      <c r="B107" s="355" t="s">
        <v>1981</v>
      </c>
      <c r="C107" s="356">
        <v>2127.5700000000002</v>
      </c>
      <c r="D107" s="357" t="s">
        <v>2130</v>
      </c>
      <c r="E107" s="446">
        <f t="shared" si="8"/>
        <v>0.25804086352035421</v>
      </c>
      <c r="F107" s="359">
        <v>549</v>
      </c>
      <c r="G107" s="357" t="s">
        <v>2131</v>
      </c>
      <c r="H107" s="446">
        <f t="shared" si="9"/>
        <v>0.25804086352035421</v>
      </c>
      <c r="I107" s="359">
        <v>549</v>
      </c>
    </row>
    <row r="108" spans="1:10" ht="25.5">
      <c r="A108" s="357" t="s">
        <v>2132</v>
      </c>
      <c r="B108" s="355" t="s">
        <v>1981</v>
      </c>
      <c r="C108" s="356">
        <v>2127.5700000000002</v>
      </c>
      <c r="D108" s="357" t="s">
        <v>2133</v>
      </c>
      <c r="E108" s="446">
        <f t="shared" si="8"/>
        <v>0.25804086352035421</v>
      </c>
      <c r="F108" s="359">
        <v>549</v>
      </c>
      <c r="G108" s="357" t="s">
        <v>2134</v>
      </c>
      <c r="H108" s="446">
        <f t="shared" si="9"/>
        <v>0.25804086352035421</v>
      </c>
      <c r="I108" s="359">
        <v>549</v>
      </c>
    </row>
    <row r="109" spans="1:10" ht="25.5">
      <c r="A109" s="357" t="s">
        <v>2135</v>
      </c>
      <c r="B109" s="355" t="s">
        <v>1981</v>
      </c>
      <c r="C109" s="356">
        <v>2127.5700000000002</v>
      </c>
      <c r="D109" s="357" t="s">
        <v>2136</v>
      </c>
      <c r="E109" s="446">
        <f t="shared" si="8"/>
        <v>0.25804086352035421</v>
      </c>
      <c r="F109" s="359">
        <v>549</v>
      </c>
      <c r="G109" s="357" t="s">
        <v>2137</v>
      </c>
      <c r="H109" s="446">
        <f t="shared" si="9"/>
        <v>0.25804086352035421</v>
      </c>
      <c r="I109" s="359">
        <v>549</v>
      </c>
    </row>
    <row r="110" spans="1:10" ht="25.5">
      <c r="A110" s="357" t="s">
        <v>2138</v>
      </c>
      <c r="B110" s="355" t="s">
        <v>1981</v>
      </c>
      <c r="C110" s="356">
        <v>2127.5700000000002</v>
      </c>
      <c r="D110" s="357" t="s">
        <v>2139</v>
      </c>
      <c r="E110" s="446">
        <f t="shared" si="8"/>
        <v>1.047674107079908</v>
      </c>
      <c r="F110" s="359">
        <v>2229</v>
      </c>
      <c r="G110" s="357" t="s">
        <v>2140</v>
      </c>
      <c r="H110" s="446">
        <f t="shared" si="9"/>
        <v>1.047674107079908</v>
      </c>
      <c r="I110" s="359">
        <v>2229</v>
      </c>
    </row>
    <row r="111" spans="1:10" ht="25.5">
      <c r="A111" s="357" t="s">
        <v>2141</v>
      </c>
      <c r="B111" s="355" t="s">
        <v>1981</v>
      </c>
      <c r="C111" s="356">
        <v>2127.5700000000002</v>
      </c>
      <c r="D111" s="357" t="s">
        <v>2142</v>
      </c>
      <c r="E111" s="446">
        <f t="shared" si="8"/>
        <v>0.25804086352035421</v>
      </c>
      <c r="F111" s="359">
        <v>549</v>
      </c>
      <c r="G111" s="357" t="s">
        <v>2143</v>
      </c>
      <c r="H111" s="446">
        <f t="shared" si="9"/>
        <v>0.25804086352035421</v>
      </c>
      <c r="I111" s="359">
        <v>549</v>
      </c>
    </row>
    <row r="112" spans="1:10" ht="25.5">
      <c r="A112" s="357" t="s">
        <v>2144</v>
      </c>
      <c r="B112" s="355" t="s">
        <v>1981</v>
      </c>
      <c r="C112" s="356">
        <v>2127.5700000000002</v>
      </c>
      <c r="D112" s="357" t="s">
        <v>2145</v>
      </c>
      <c r="E112" s="446">
        <f t="shared" si="8"/>
        <v>0.25804086352035421</v>
      </c>
      <c r="F112" s="359">
        <v>549</v>
      </c>
      <c r="G112" s="357" t="s">
        <v>2146</v>
      </c>
      <c r="H112" s="446">
        <f t="shared" si="9"/>
        <v>0.25804086352035421</v>
      </c>
      <c r="I112" s="359">
        <v>549</v>
      </c>
    </row>
    <row r="113" spans="1:9" ht="25.5">
      <c r="A113" s="357" t="s">
        <v>2147</v>
      </c>
      <c r="B113" s="355" t="s">
        <v>1981</v>
      </c>
      <c r="C113" s="356">
        <v>2127.5700000000002</v>
      </c>
      <c r="D113" s="357" t="s">
        <v>2148</v>
      </c>
      <c r="E113" s="446">
        <f t="shared" si="8"/>
        <v>0.44228862035091676</v>
      </c>
      <c r="F113" s="359">
        <v>941</v>
      </c>
      <c r="G113" s="357" t="s">
        <v>2149</v>
      </c>
      <c r="H113" s="446">
        <f t="shared" si="9"/>
        <v>0.44228862035091676</v>
      </c>
      <c r="I113" s="359">
        <v>941</v>
      </c>
    </row>
    <row r="114" spans="1:9" ht="25.5">
      <c r="A114" s="357" t="s">
        <v>2150</v>
      </c>
      <c r="B114" s="355" t="s">
        <v>1981</v>
      </c>
      <c r="C114" s="356">
        <v>2127.5700000000002</v>
      </c>
      <c r="D114" s="357" t="s">
        <v>2151</v>
      </c>
      <c r="E114" s="446">
        <f t="shared" si="8"/>
        <v>1.1247573522845311</v>
      </c>
      <c r="F114" s="359">
        <v>2393</v>
      </c>
      <c r="G114" s="357" t="s">
        <v>2152</v>
      </c>
      <c r="H114" s="446">
        <f t="shared" si="9"/>
        <v>1.1247573522845311</v>
      </c>
      <c r="I114" s="359">
        <v>2393</v>
      </c>
    </row>
    <row r="115" spans="1:9" ht="25.5">
      <c r="A115" s="357" t="s">
        <v>2153</v>
      </c>
      <c r="B115" s="355" t="s">
        <v>1981</v>
      </c>
      <c r="C115" s="356">
        <v>2127.5700000000002</v>
      </c>
      <c r="D115" s="357" t="s">
        <v>2154</v>
      </c>
      <c r="E115" s="446">
        <f t="shared" si="8"/>
        <v>0.44228862035091676</v>
      </c>
      <c r="F115" s="359">
        <v>941</v>
      </c>
      <c r="G115" s="357" t="s">
        <v>2155</v>
      </c>
      <c r="H115" s="446">
        <f t="shared" si="9"/>
        <v>0.44228862035091676</v>
      </c>
      <c r="I115" s="359">
        <v>941</v>
      </c>
    </row>
    <row r="116" spans="1:9" ht="25.5">
      <c r="A116" s="357" t="s">
        <v>2156</v>
      </c>
      <c r="B116" s="355" t="s">
        <v>1981</v>
      </c>
      <c r="C116" s="356">
        <v>2127.5700000000002</v>
      </c>
      <c r="D116" s="357" t="s">
        <v>2157</v>
      </c>
      <c r="E116" s="446">
        <f t="shared" si="8"/>
        <v>0.43147816523075616</v>
      </c>
      <c r="F116" s="359">
        <v>918</v>
      </c>
      <c r="G116" s="357" t="s">
        <v>2158</v>
      </c>
      <c r="H116" s="446">
        <f t="shared" si="9"/>
        <v>0.43147816523075616</v>
      </c>
      <c r="I116" s="359">
        <v>918</v>
      </c>
    </row>
    <row r="117" spans="1:9" ht="25.5">
      <c r="A117" s="357" t="s">
        <v>2159</v>
      </c>
      <c r="B117" s="355" t="s">
        <v>1981</v>
      </c>
      <c r="C117" s="356">
        <v>2127.5700000000002</v>
      </c>
      <c r="D117" s="357" t="s">
        <v>2160</v>
      </c>
      <c r="E117" s="446">
        <f t="shared" si="8"/>
        <v>1.7451834722241806</v>
      </c>
      <c r="F117" s="359">
        <v>3713</v>
      </c>
      <c r="G117" s="357" t="s">
        <v>2161</v>
      </c>
      <c r="H117" s="446">
        <f t="shared" si="9"/>
        <v>1.7451834722241806</v>
      </c>
      <c r="I117" s="359">
        <v>3713</v>
      </c>
    </row>
    <row r="118" spans="1:9" ht="25.5">
      <c r="A118" s="357" t="s">
        <v>2162</v>
      </c>
      <c r="B118" s="355" t="s">
        <v>1981</v>
      </c>
      <c r="C118" s="356">
        <v>2127.5700000000002</v>
      </c>
      <c r="D118" s="357" t="s">
        <v>2163</v>
      </c>
      <c r="E118" s="446">
        <f t="shared" si="8"/>
        <v>1.1618889155233434</v>
      </c>
      <c r="F118" s="359">
        <v>2472</v>
      </c>
      <c r="G118" s="357" t="s">
        <v>2164</v>
      </c>
      <c r="H118" s="446">
        <f t="shared" si="9"/>
        <v>1.1618889155233434</v>
      </c>
      <c r="I118" s="359">
        <v>2472</v>
      </c>
    </row>
    <row r="119" spans="1:9" ht="25.5">
      <c r="A119" s="357" t="s">
        <v>2165</v>
      </c>
      <c r="B119" s="355" t="s">
        <v>1981</v>
      </c>
      <c r="C119" s="356">
        <v>2127.5700000000002</v>
      </c>
      <c r="D119" s="357" t="s">
        <v>2166</v>
      </c>
      <c r="E119" s="446">
        <f t="shared" si="8"/>
        <v>0.51702176661637456</v>
      </c>
      <c r="F119" s="359">
        <v>1100</v>
      </c>
      <c r="G119" s="357" t="s">
        <v>2167</v>
      </c>
      <c r="H119" s="446">
        <f t="shared" si="9"/>
        <v>0.51702176661637456</v>
      </c>
      <c r="I119" s="359">
        <v>1100</v>
      </c>
    </row>
    <row r="120" spans="1:9" ht="25.5">
      <c r="A120" s="357" t="s">
        <v>2168</v>
      </c>
      <c r="B120" s="355" t="s">
        <v>1981</v>
      </c>
      <c r="C120" s="356">
        <v>2127.5700000000002</v>
      </c>
      <c r="D120" s="357" t="s">
        <v>2169</v>
      </c>
      <c r="E120" s="446">
        <f t="shared" si="8"/>
        <v>0.51702176661637456</v>
      </c>
      <c r="F120" s="359">
        <v>1100</v>
      </c>
      <c r="G120" s="357" t="s">
        <v>2170</v>
      </c>
      <c r="H120" s="446">
        <f t="shared" si="9"/>
        <v>0.51702176661637456</v>
      </c>
      <c r="I120" s="359">
        <v>1100</v>
      </c>
    </row>
    <row r="121" spans="1:9" ht="25.5">
      <c r="A121" s="357" t="s">
        <v>2171</v>
      </c>
      <c r="B121" s="355" t="s">
        <v>1981</v>
      </c>
      <c r="C121" s="356">
        <v>2127.5700000000002</v>
      </c>
      <c r="D121" s="357" t="s">
        <v>2172</v>
      </c>
      <c r="E121" s="446">
        <f t="shared" si="8"/>
        <v>1.3193455444474211</v>
      </c>
      <c r="F121" s="359">
        <v>2807</v>
      </c>
      <c r="G121" s="357" t="s">
        <v>2173</v>
      </c>
      <c r="H121" s="446">
        <f t="shared" si="9"/>
        <v>1.3193455444474211</v>
      </c>
      <c r="I121" s="359">
        <v>2807</v>
      </c>
    </row>
    <row r="122" spans="1:9" ht="25.5">
      <c r="A122" s="357" t="s">
        <v>2174</v>
      </c>
      <c r="B122" s="355" t="s">
        <v>1981</v>
      </c>
      <c r="C122" s="356">
        <v>2127.5700000000002</v>
      </c>
      <c r="D122" s="357" t="s">
        <v>2175</v>
      </c>
      <c r="E122" s="446">
        <f t="shared" si="8"/>
        <v>0.51702176661637456</v>
      </c>
      <c r="F122" s="359">
        <v>1100</v>
      </c>
      <c r="G122" s="357" t="s">
        <v>2176</v>
      </c>
      <c r="H122" s="446">
        <f t="shared" si="9"/>
        <v>0.51702176661637456</v>
      </c>
      <c r="I122" s="359">
        <v>1100</v>
      </c>
    </row>
    <row r="123" spans="1:9" ht="25.5">
      <c r="A123" s="357" t="s">
        <v>2177</v>
      </c>
      <c r="B123" s="355" t="s">
        <v>1981</v>
      </c>
      <c r="C123" s="356">
        <v>2127.5700000000002</v>
      </c>
      <c r="D123" s="357" t="s">
        <v>2178</v>
      </c>
      <c r="E123" s="446">
        <f t="shared" si="8"/>
        <v>0.51702176661637456</v>
      </c>
      <c r="F123" s="359">
        <v>1100</v>
      </c>
      <c r="G123" s="357" t="s">
        <v>2179</v>
      </c>
      <c r="H123" s="446">
        <f t="shared" si="9"/>
        <v>0.51702176661637456</v>
      </c>
      <c r="I123" s="359">
        <v>1100</v>
      </c>
    </row>
    <row r="124" spans="1:9" ht="25.5">
      <c r="A124" s="357" t="s">
        <v>2180</v>
      </c>
      <c r="B124" s="355" t="s">
        <v>1981</v>
      </c>
      <c r="C124" s="356">
        <v>2127.5700000000002</v>
      </c>
      <c r="D124" s="357" t="s">
        <v>2181</v>
      </c>
      <c r="E124" s="446">
        <f t="shared" si="8"/>
        <v>0.59222493266966536</v>
      </c>
      <c r="F124" s="359">
        <v>1260</v>
      </c>
      <c r="G124" s="357" t="s">
        <v>2182</v>
      </c>
      <c r="H124" s="446">
        <f t="shared" si="9"/>
        <v>0.59222493266966536</v>
      </c>
      <c r="I124" s="359">
        <v>1260</v>
      </c>
    </row>
    <row r="125" spans="1:9" ht="25.5">
      <c r="A125" s="357" t="s">
        <v>2183</v>
      </c>
      <c r="B125" s="355" t="s">
        <v>1981</v>
      </c>
      <c r="C125" s="356">
        <v>2127.5700000000002</v>
      </c>
      <c r="D125" s="357" t="s">
        <v>2184</v>
      </c>
      <c r="E125" s="446">
        <f t="shared" si="8"/>
        <v>0.71443007750626297</v>
      </c>
      <c r="F125" s="359">
        <v>1520</v>
      </c>
      <c r="G125" s="357" t="s">
        <v>2185</v>
      </c>
      <c r="H125" s="446">
        <f t="shared" si="9"/>
        <v>0.71443007750626297</v>
      </c>
      <c r="I125" s="359">
        <v>1520</v>
      </c>
    </row>
    <row r="126" spans="1:9" ht="25.5">
      <c r="A126" s="357" t="s">
        <v>2186</v>
      </c>
      <c r="B126" s="355" t="s">
        <v>1981</v>
      </c>
      <c r="C126" s="356">
        <v>2127.5700000000002</v>
      </c>
      <c r="D126" s="357" t="s">
        <v>2187</v>
      </c>
      <c r="E126" s="446">
        <f t="shared" si="8"/>
        <v>1.969852930808387</v>
      </c>
      <c r="F126" s="359">
        <v>4191</v>
      </c>
      <c r="G126" s="357" t="s">
        <v>2188</v>
      </c>
      <c r="H126" s="446">
        <f t="shared" si="9"/>
        <v>1.969852930808387</v>
      </c>
      <c r="I126" s="359">
        <v>4191</v>
      </c>
    </row>
    <row r="127" spans="1:9" ht="25.5">
      <c r="A127" s="357" t="s">
        <v>2189</v>
      </c>
      <c r="B127" s="355" t="s">
        <v>1981</v>
      </c>
      <c r="C127" s="356">
        <v>2127.5700000000002</v>
      </c>
      <c r="D127" s="357" t="s">
        <v>2190</v>
      </c>
      <c r="E127" s="446">
        <f t="shared" si="8"/>
        <v>1.471631955705335</v>
      </c>
      <c r="F127" s="359">
        <v>3131</v>
      </c>
      <c r="G127" s="357" t="s">
        <v>2191</v>
      </c>
      <c r="H127" s="446">
        <f t="shared" si="9"/>
        <v>1.471631955705335</v>
      </c>
      <c r="I127" s="359">
        <v>3131</v>
      </c>
    </row>
    <row r="128" spans="1:9" ht="25.5">
      <c r="A128" s="357" t="s">
        <v>2192</v>
      </c>
      <c r="B128" s="355" t="s">
        <v>1981</v>
      </c>
      <c r="C128" s="356">
        <v>2127.5700000000002</v>
      </c>
      <c r="D128" s="357" t="s">
        <v>2193</v>
      </c>
      <c r="E128" s="446">
        <f t="shared" si="8"/>
        <v>1.5421349238802953</v>
      </c>
      <c r="F128" s="359">
        <v>3281</v>
      </c>
      <c r="G128" s="357" t="s">
        <v>2194</v>
      </c>
      <c r="H128" s="446">
        <f t="shared" si="9"/>
        <v>1.5421349238802953</v>
      </c>
      <c r="I128" s="359">
        <v>3281</v>
      </c>
    </row>
    <row r="129" spans="1:9">
      <c r="A129" s="441"/>
      <c r="B129" s="441"/>
      <c r="C129" s="441"/>
      <c r="D129" s="441"/>
      <c r="E129" s="441"/>
      <c r="F129" s="441"/>
      <c r="G129" s="447"/>
      <c r="H129" s="447"/>
      <c r="I129" s="447"/>
    </row>
    <row r="130" spans="1:9">
      <c r="A130" s="204"/>
      <c r="B130" s="348"/>
      <c r="C130" s="348"/>
      <c r="D130" s="349"/>
      <c r="E130" s="349"/>
      <c r="F130" s="270"/>
      <c r="G130" s="435" t="s">
        <v>2195</v>
      </c>
      <c r="H130" s="435"/>
      <c r="I130" s="447"/>
    </row>
    <row r="131" spans="1:9" ht="54" customHeight="1">
      <c r="A131" s="747" t="s">
        <v>2196</v>
      </c>
      <c r="B131" s="747"/>
      <c r="C131" s="747"/>
      <c r="D131" s="747"/>
      <c r="E131" s="747"/>
      <c r="F131" s="747"/>
      <c r="G131" s="747"/>
      <c r="H131" s="375"/>
      <c r="I131" s="447"/>
    </row>
    <row r="132" spans="1:9">
      <c r="A132" s="375"/>
      <c r="B132" s="375"/>
      <c r="C132" s="375"/>
      <c r="D132" s="375"/>
      <c r="E132" s="375"/>
      <c r="F132" s="375"/>
      <c r="G132" s="376"/>
      <c r="H132" s="376"/>
      <c r="I132" s="436"/>
    </row>
    <row r="133" spans="1:9" ht="36.75" customHeight="1">
      <c r="A133" s="351" t="s">
        <v>2092</v>
      </c>
      <c r="B133" s="448" t="s">
        <v>1977</v>
      </c>
      <c r="C133" s="748" t="s">
        <v>1978</v>
      </c>
      <c r="D133" s="749" t="s">
        <v>2093</v>
      </c>
      <c r="E133" s="750" t="s">
        <v>1602</v>
      </c>
      <c r="F133" s="752" t="s">
        <v>1344</v>
      </c>
      <c r="G133" s="754" t="s">
        <v>1979</v>
      </c>
      <c r="H133" s="449"/>
      <c r="I133" s="436"/>
    </row>
    <row r="134" spans="1:9" ht="36.75" customHeight="1">
      <c r="A134" s="355" t="s">
        <v>2197</v>
      </c>
      <c r="B134" s="355" t="s">
        <v>1981</v>
      </c>
      <c r="C134" s="748"/>
      <c r="D134" s="749"/>
      <c r="E134" s="751"/>
      <c r="F134" s="753"/>
      <c r="G134" s="755"/>
      <c r="H134" s="441"/>
      <c r="I134" s="436"/>
    </row>
    <row r="135" spans="1:9" ht="22.5">
      <c r="A135" s="357" t="s">
        <v>2198</v>
      </c>
      <c r="B135" s="442" t="s">
        <v>2096</v>
      </c>
      <c r="C135" s="285">
        <v>2438.83</v>
      </c>
      <c r="D135" s="357" t="s">
        <v>1214</v>
      </c>
      <c r="E135" s="450" t="s">
        <v>2199</v>
      </c>
      <c r="F135" s="446">
        <f t="shared" ref="F135:F146" si="10">G135/$C135</f>
        <v>1.9915287248393698</v>
      </c>
      <c r="G135" s="359">
        <v>4857</v>
      </c>
      <c r="H135" s="373"/>
      <c r="I135" s="436"/>
    </row>
    <row r="136" spans="1:9" ht="22.5">
      <c r="A136" s="357" t="s">
        <v>2198</v>
      </c>
      <c r="B136" s="442" t="s">
        <v>2096</v>
      </c>
      <c r="C136" s="285">
        <v>2438.83</v>
      </c>
      <c r="D136" s="357" t="s">
        <v>1215</v>
      </c>
      <c r="E136" s="450" t="s">
        <v>2200</v>
      </c>
      <c r="F136" s="446">
        <f t="shared" si="10"/>
        <v>1.9915287248393698</v>
      </c>
      <c r="G136" s="359">
        <v>4857</v>
      </c>
      <c r="H136" s="373"/>
      <c r="I136" s="436"/>
    </row>
    <row r="137" spans="1:9" ht="22.5">
      <c r="A137" s="357" t="s">
        <v>2201</v>
      </c>
      <c r="B137" s="442" t="s">
        <v>2096</v>
      </c>
      <c r="C137" s="285">
        <v>2438.83</v>
      </c>
      <c r="D137" s="357" t="s">
        <v>1214</v>
      </c>
      <c r="E137" s="357" t="s">
        <v>2202</v>
      </c>
      <c r="F137" s="446">
        <f t="shared" si="10"/>
        <v>1.9915287248393698</v>
      </c>
      <c r="G137" s="359">
        <v>4857</v>
      </c>
      <c r="H137" s="373"/>
      <c r="I137" s="436"/>
    </row>
    <row r="138" spans="1:9" ht="22.5">
      <c r="A138" s="357" t="s">
        <v>2201</v>
      </c>
      <c r="B138" s="442" t="s">
        <v>2096</v>
      </c>
      <c r="C138" s="285">
        <v>2438.83</v>
      </c>
      <c r="D138" s="357" t="s">
        <v>1215</v>
      </c>
      <c r="E138" s="357" t="s">
        <v>2203</v>
      </c>
      <c r="F138" s="446">
        <f t="shared" si="10"/>
        <v>1.9915287248393698</v>
      </c>
      <c r="G138" s="359">
        <v>4857</v>
      </c>
      <c r="H138" s="373"/>
      <c r="I138" s="436"/>
    </row>
    <row r="139" spans="1:9" ht="22.5">
      <c r="A139" s="357" t="s">
        <v>2204</v>
      </c>
      <c r="B139" s="442" t="s">
        <v>2096</v>
      </c>
      <c r="C139" s="285">
        <v>2438.83</v>
      </c>
      <c r="D139" s="357" t="s">
        <v>1214</v>
      </c>
      <c r="E139" s="450" t="s">
        <v>2205</v>
      </c>
      <c r="F139" s="446">
        <f t="shared" si="10"/>
        <v>1.9915287248393698</v>
      </c>
      <c r="G139" s="359">
        <v>4857</v>
      </c>
      <c r="H139" s="373"/>
      <c r="I139" s="436"/>
    </row>
    <row r="140" spans="1:9" ht="22.5">
      <c r="A140" s="357" t="s">
        <v>2204</v>
      </c>
      <c r="B140" s="442" t="s">
        <v>2096</v>
      </c>
      <c r="C140" s="285">
        <v>2438.83</v>
      </c>
      <c r="D140" s="357" t="s">
        <v>1215</v>
      </c>
      <c r="E140" s="450" t="s">
        <v>2206</v>
      </c>
      <c r="F140" s="446">
        <f t="shared" si="10"/>
        <v>1.9915287248393698</v>
      </c>
      <c r="G140" s="359">
        <v>4857</v>
      </c>
      <c r="H140" s="373"/>
      <c r="I140" s="436"/>
    </row>
    <row r="141" spans="1:9" ht="22.5">
      <c r="A141" s="357" t="s">
        <v>2207</v>
      </c>
      <c r="B141" s="442" t="s">
        <v>2096</v>
      </c>
      <c r="C141" s="285">
        <v>2438.83</v>
      </c>
      <c r="D141" s="357" t="s">
        <v>1214</v>
      </c>
      <c r="E141" s="450" t="s">
        <v>2208</v>
      </c>
      <c r="F141" s="446">
        <f t="shared" si="10"/>
        <v>1.9915287248393698</v>
      </c>
      <c r="G141" s="359">
        <v>4857</v>
      </c>
      <c r="H141" s="373"/>
      <c r="I141" s="436"/>
    </row>
    <row r="142" spans="1:9" ht="22.5">
      <c r="A142" s="357" t="s">
        <v>2207</v>
      </c>
      <c r="B142" s="442" t="s">
        <v>2096</v>
      </c>
      <c r="C142" s="285">
        <v>2438.83</v>
      </c>
      <c r="D142" s="357" t="s">
        <v>1215</v>
      </c>
      <c r="E142" s="450" t="s">
        <v>2209</v>
      </c>
      <c r="F142" s="446">
        <f t="shared" si="10"/>
        <v>1.9915287248393698</v>
      </c>
      <c r="G142" s="359">
        <v>4857</v>
      </c>
      <c r="H142" s="373"/>
      <c r="I142" s="436"/>
    </row>
    <row r="143" spans="1:9" ht="22.5">
      <c r="A143" s="357" t="s">
        <v>2210</v>
      </c>
      <c r="B143" s="442" t="s">
        <v>2096</v>
      </c>
      <c r="C143" s="285">
        <v>2438.83</v>
      </c>
      <c r="D143" s="357" t="s">
        <v>1214</v>
      </c>
      <c r="E143" s="450" t="s">
        <v>2211</v>
      </c>
      <c r="F143" s="446">
        <f t="shared" si="10"/>
        <v>1.9915287248393698</v>
      </c>
      <c r="G143" s="359">
        <v>4857</v>
      </c>
      <c r="H143" s="373"/>
      <c r="I143" s="436"/>
    </row>
    <row r="144" spans="1:9" ht="22.5">
      <c r="A144" s="357" t="s">
        <v>2210</v>
      </c>
      <c r="B144" s="442" t="s">
        <v>2096</v>
      </c>
      <c r="C144" s="285">
        <v>2438.83</v>
      </c>
      <c r="D144" s="357" t="s">
        <v>1215</v>
      </c>
      <c r="E144" s="450" t="s">
        <v>2212</v>
      </c>
      <c r="F144" s="446">
        <f t="shared" si="10"/>
        <v>1.9915287248393698</v>
      </c>
      <c r="G144" s="359">
        <v>4857</v>
      </c>
      <c r="H144" s="373"/>
      <c r="I144" s="436"/>
    </row>
    <row r="145" spans="1:9" ht="22.5">
      <c r="A145" s="357" t="s">
        <v>2213</v>
      </c>
      <c r="B145" s="442" t="s">
        <v>2096</v>
      </c>
      <c r="C145" s="285">
        <v>2438.83</v>
      </c>
      <c r="D145" s="357" t="s">
        <v>1214</v>
      </c>
      <c r="E145" s="450" t="s">
        <v>2214</v>
      </c>
      <c r="F145" s="446">
        <f t="shared" si="10"/>
        <v>1.9915287248393698</v>
      </c>
      <c r="G145" s="359">
        <v>4857</v>
      </c>
      <c r="H145" s="373"/>
      <c r="I145" s="436"/>
    </row>
    <row r="146" spans="1:9" ht="22.5">
      <c r="A146" s="357" t="s">
        <v>2213</v>
      </c>
      <c r="B146" s="442" t="s">
        <v>2096</v>
      </c>
      <c r="C146" s="285">
        <v>2438.83</v>
      </c>
      <c r="D146" s="357" t="s">
        <v>1215</v>
      </c>
      <c r="E146" s="450" t="s">
        <v>2215</v>
      </c>
      <c r="F146" s="446">
        <f t="shared" si="10"/>
        <v>1.9915287248393698</v>
      </c>
      <c r="G146" s="359">
        <v>4857</v>
      </c>
      <c r="H146" s="373"/>
      <c r="I146" s="436"/>
    </row>
    <row r="147" spans="1:9" ht="49.5" customHeight="1">
      <c r="A147" s="745" t="s">
        <v>2216</v>
      </c>
      <c r="B147" s="745"/>
      <c r="C147" s="745"/>
      <c r="D147" s="745"/>
      <c r="E147" s="745"/>
      <c r="F147" s="745"/>
      <c r="G147" s="745"/>
      <c r="H147" s="441"/>
      <c r="I147" s="436"/>
    </row>
    <row r="148" spans="1:9" ht="46.5" customHeight="1">
      <c r="A148" s="746" t="s">
        <v>2217</v>
      </c>
      <c r="B148" s="746"/>
      <c r="C148" s="746"/>
      <c r="D148" s="746"/>
      <c r="E148" s="746"/>
      <c r="F148" s="746"/>
      <c r="G148" s="746"/>
      <c r="H148" s="447"/>
      <c r="I148" s="436"/>
    </row>
    <row r="149" spans="1:9">
      <c r="A149" s="451"/>
      <c r="B149" s="451"/>
      <c r="C149" s="451"/>
      <c r="D149" s="451"/>
      <c r="E149" s="451"/>
      <c r="F149" s="451"/>
      <c r="G149" s="451"/>
      <c r="H149" s="451"/>
      <c r="I149" s="451"/>
    </row>
  </sheetData>
  <mergeCells count="39">
    <mergeCell ref="A10:I10"/>
    <mergeCell ref="A14:I14"/>
    <mergeCell ref="A15:A16"/>
    <mergeCell ref="B15:B16"/>
    <mergeCell ref="C15:C16"/>
    <mergeCell ref="D15:F15"/>
    <mergeCell ref="G15:I15"/>
    <mergeCell ref="A27:I27"/>
    <mergeCell ref="A29:A30"/>
    <mergeCell ref="B29:B30"/>
    <mergeCell ref="C29:C30"/>
    <mergeCell ref="D29:D30"/>
    <mergeCell ref="E29:E30"/>
    <mergeCell ref="G29:G30"/>
    <mergeCell ref="H29:H30"/>
    <mergeCell ref="D96:F96"/>
    <mergeCell ref="G96:I96"/>
    <mergeCell ref="A86:G86"/>
    <mergeCell ref="C88:C89"/>
    <mergeCell ref="D88:D89"/>
    <mergeCell ref="E88:E89"/>
    <mergeCell ref="F88:F89"/>
    <mergeCell ref="G88:G89"/>
    <mergeCell ref="A147:G147"/>
    <mergeCell ref="A148:G148"/>
    <mergeCell ref="D1:I1"/>
    <mergeCell ref="C2:I2"/>
    <mergeCell ref="B3:I3"/>
    <mergeCell ref="A131:G131"/>
    <mergeCell ref="C133:C134"/>
    <mergeCell ref="D133:D134"/>
    <mergeCell ref="E133:E134"/>
    <mergeCell ref="F133:F134"/>
    <mergeCell ref="G133:G134"/>
    <mergeCell ref="A91:G91"/>
    <mergeCell ref="A94:I94"/>
    <mergeCell ref="A96:A97"/>
    <mergeCell ref="B96:B97"/>
    <mergeCell ref="C96:C9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0029F-34DE-495C-A222-9B0B0D999D2B}">
  <dimension ref="A1:K149"/>
  <sheetViews>
    <sheetView workbookViewId="0">
      <selection activeCell="O12" sqref="O12"/>
    </sheetView>
  </sheetViews>
  <sheetFormatPr defaultColWidth="9.140625" defaultRowHeight="15"/>
  <cols>
    <col min="1" max="1" width="57.42578125" style="342" customWidth="1"/>
    <col min="2" max="3" width="18.7109375" style="342" customWidth="1"/>
    <col min="4" max="5" width="15" style="342" customWidth="1"/>
    <col min="6" max="6" width="15.5703125" style="342" customWidth="1"/>
    <col min="7" max="7" width="14.85546875" style="342" customWidth="1"/>
    <col min="8" max="8" width="13.85546875" style="342" customWidth="1"/>
    <col min="9" max="9" width="16" style="342" customWidth="1"/>
    <col min="10" max="10" width="12.28515625" style="342" customWidth="1"/>
    <col min="11" max="16384" width="9.140625" style="342"/>
  </cols>
  <sheetData>
    <row r="1" spans="1:9" s="2" customFormat="1">
      <c r="A1" s="80"/>
      <c r="B1" s="40"/>
      <c r="C1" s="184"/>
      <c r="D1" s="666" t="s">
        <v>2367</v>
      </c>
      <c r="E1" s="666"/>
      <c r="F1" s="666"/>
      <c r="G1" s="666"/>
      <c r="H1" s="666"/>
      <c r="I1" s="666"/>
    </row>
    <row r="2" spans="1:9" s="2" customFormat="1" ht="15" customHeight="1">
      <c r="A2" s="82"/>
      <c r="B2" s="185"/>
      <c r="C2" s="667" t="s">
        <v>1203</v>
      </c>
      <c r="D2" s="667"/>
      <c r="E2" s="667"/>
      <c r="F2" s="667"/>
      <c r="G2" s="667"/>
      <c r="H2" s="667"/>
      <c r="I2" s="667"/>
    </row>
    <row r="3" spans="1:9" s="2" customFormat="1" ht="28.5" customHeight="1">
      <c r="A3" s="82"/>
      <c r="B3" s="667" t="s">
        <v>1204</v>
      </c>
      <c r="C3" s="667"/>
      <c r="D3" s="667"/>
      <c r="E3" s="667"/>
      <c r="F3" s="667"/>
      <c r="G3" s="667"/>
      <c r="H3" s="667"/>
      <c r="I3" s="667"/>
    </row>
    <row r="5" spans="1:9">
      <c r="A5" s="20"/>
      <c r="B5" s="269"/>
      <c r="C5" s="269"/>
      <c r="D5" s="269"/>
      <c r="E5" s="269"/>
      <c r="F5" s="246"/>
      <c r="G5" s="269"/>
      <c r="H5" s="269"/>
      <c r="I5" s="246" t="s">
        <v>2219</v>
      </c>
    </row>
    <row r="6" spans="1:9">
      <c r="A6" s="20"/>
      <c r="B6" s="269"/>
      <c r="C6" s="269"/>
      <c r="D6" s="269"/>
      <c r="E6" s="269"/>
      <c r="F6" s="246"/>
      <c r="G6" s="269"/>
      <c r="H6" s="269"/>
      <c r="I6" s="246" t="s">
        <v>13</v>
      </c>
    </row>
    <row r="7" spans="1:9">
      <c r="A7" s="20"/>
      <c r="B7" s="269"/>
      <c r="C7" s="269"/>
      <c r="D7" s="269"/>
      <c r="E7" s="269"/>
      <c r="F7" s="246"/>
      <c r="G7" s="269"/>
      <c r="H7" s="269"/>
      <c r="I7" s="246" t="s">
        <v>1123</v>
      </c>
    </row>
    <row r="8" spans="1:9" ht="15.75">
      <c r="A8" s="344"/>
      <c r="B8" s="269"/>
      <c r="C8" s="269"/>
      <c r="D8" s="269"/>
      <c r="E8" s="269"/>
      <c r="F8" s="246"/>
      <c r="G8" s="269"/>
      <c r="H8" s="269"/>
      <c r="I8" s="246" t="s">
        <v>1124</v>
      </c>
    </row>
    <row r="9" spans="1:9">
      <c r="A9" s="20"/>
      <c r="B9" s="20"/>
      <c r="C9" s="20"/>
      <c r="D9" s="20"/>
      <c r="E9" s="20"/>
      <c r="F9" s="271"/>
    </row>
    <row r="10" spans="1:9" ht="67.5" customHeight="1">
      <c r="A10" s="771" t="s">
        <v>2220</v>
      </c>
      <c r="B10" s="771"/>
      <c r="C10" s="771"/>
      <c r="D10" s="771"/>
      <c r="E10" s="771"/>
      <c r="F10" s="771"/>
      <c r="G10" s="771"/>
      <c r="H10" s="771"/>
      <c r="I10" s="771"/>
    </row>
    <row r="11" spans="1:9">
      <c r="A11" s="346"/>
      <c r="B11" s="346"/>
      <c r="C11" s="346"/>
      <c r="D11" s="346"/>
      <c r="E11" s="346"/>
      <c r="F11" s="346"/>
      <c r="G11" s="346"/>
      <c r="H11" s="346"/>
      <c r="I11" s="452"/>
    </row>
    <row r="12" spans="1:9">
      <c r="A12" s="453"/>
      <c r="B12" s="205"/>
      <c r="C12" s="205"/>
      <c r="D12" s="24"/>
      <c r="E12" s="24"/>
      <c r="F12" s="269"/>
      <c r="G12" s="269"/>
      <c r="H12" s="269"/>
      <c r="I12" s="350" t="s">
        <v>1213</v>
      </c>
    </row>
    <row r="13" spans="1:9" ht="37.5" customHeight="1">
      <c r="A13" s="747" t="s">
        <v>1975</v>
      </c>
      <c r="B13" s="747"/>
      <c r="C13" s="747"/>
      <c r="D13" s="747"/>
      <c r="E13" s="747"/>
      <c r="F13" s="747"/>
      <c r="G13" s="747"/>
      <c r="H13" s="747"/>
      <c r="I13" s="747"/>
    </row>
    <row r="14" spans="1:9">
      <c r="A14" s="375"/>
      <c r="B14" s="375"/>
      <c r="C14" s="375"/>
      <c r="D14" s="375"/>
      <c r="E14" s="375"/>
      <c r="F14" s="375"/>
      <c r="G14" s="454"/>
      <c r="H14" s="454"/>
      <c r="I14" s="25"/>
    </row>
    <row r="15" spans="1:9" ht="15" customHeight="1">
      <c r="A15" s="750" t="s">
        <v>1976</v>
      </c>
      <c r="B15" s="748" t="s">
        <v>1977</v>
      </c>
      <c r="C15" s="748" t="s">
        <v>1978</v>
      </c>
      <c r="D15" s="758" t="s">
        <v>1214</v>
      </c>
      <c r="E15" s="758"/>
      <c r="F15" s="758"/>
      <c r="G15" s="751" t="s">
        <v>1215</v>
      </c>
      <c r="H15" s="751"/>
      <c r="I15" s="751"/>
    </row>
    <row r="16" spans="1:9" ht="75">
      <c r="A16" s="749"/>
      <c r="B16" s="749"/>
      <c r="C16" s="748"/>
      <c r="D16" s="351" t="s">
        <v>1602</v>
      </c>
      <c r="E16" s="351" t="s">
        <v>1344</v>
      </c>
      <c r="F16" s="352" t="s">
        <v>1979</v>
      </c>
      <c r="G16" s="351" t="s">
        <v>1602</v>
      </c>
      <c r="H16" s="351" t="s">
        <v>1344</v>
      </c>
      <c r="I16" s="352" t="s">
        <v>1979</v>
      </c>
    </row>
    <row r="17" spans="1:11" ht="31.5">
      <c r="A17" s="455" t="s">
        <v>1980</v>
      </c>
      <c r="B17" s="355" t="s">
        <v>1981</v>
      </c>
      <c r="C17" s="356">
        <v>2127.5700000000002</v>
      </c>
      <c r="D17" s="357" t="s">
        <v>2221</v>
      </c>
      <c r="E17" s="358">
        <f>F17/$C17</f>
        <v>0.40233693838510598</v>
      </c>
      <c r="F17" s="359">
        <v>856</v>
      </c>
      <c r="G17" s="357" t="s">
        <v>2222</v>
      </c>
      <c r="H17" s="358">
        <f>I17/$C17</f>
        <v>0.53441249876619801</v>
      </c>
      <c r="I17" s="359">
        <v>1137</v>
      </c>
      <c r="J17" s="361"/>
      <c r="K17" s="362"/>
    </row>
    <row r="18" spans="1:11" ht="31.5">
      <c r="A18" s="455" t="s">
        <v>1984</v>
      </c>
      <c r="B18" s="355" t="s">
        <v>1981</v>
      </c>
      <c r="C18" s="356">
        <v>2127.5700000000002</v>
      </c>
      <c r="D18" s="357" t="s">
        <v>2223</v>
      </c>
      <c r="E18" s="358">
        <f t="shared" ref="E18:E24" si="0">F18/$C18</f>
        <v>0.5776543192468403</v>
      </c>
      <c r="F18" s="359">
        <v>1229</v>
      </c>
      <c r="G18" s="357" t="s">
        <v>2224</v>
      </c>
      <c r="H18" s="358">
        <f t="shared" ref="H18:H24" si="1">I18/$C18</f>
        <v>0.71066991920359845</v>
      </c>
      <c r="I18" s="359">
        <v>1512</v>
      </c>
      <c r="J18" s="361"/>
      <c r="K18" s="362"/>
    </row>
    <row r="19" spans="1:11" ht="31.5">
      <c r="A19" s="455" t="s">
        <v>1987</v>
      </c>
      <c r="B19" s="355" t="s">
        <v>1981</v>
      </c>
      <c r="C19" s="356">
        <v>2127.5700000000002</v>
      </c>
      <c r="D19" s="357" t="s">
        <v>2225</v>
      </c>
      <c r="E19" s="358">
        <f t="shared" si="0"/>
        <v>0.5776543192468403</v>
      </c>
      <c r="F19" s="359">
        <v>1229</v>
      </c>
      <c r="G19" s="357" t="s">
        <v>2226</v>
      </c>
      <c r="H19" s="358">
        <f t="shared" si="1"/>
        <v>0.71066991920359845</v>
      </c>
      <c r="I19" s="359">
        <v>1512</v>
      </c>
      <c r="J19" s="361"/>
      <c r="K19" s="362"/>
    </row>
    <row r="20" spans="1:11" ht="31.5">
      <c r="A20" s="455" t="s">
        <v>1990</v>
      </c>
      <c r="B20" s="355" t="s">
        <v>1981</v>
      </c>
      <c r="C20" s="356">
        <v>2127.5700000000002</v>
      </c>
      <c r="D20" s="357" t="s">
        <v>2227</v>
      </c>
      <c r="E20" s="358">
        <f t="shared" si="0"/>
        <v>0.75391173968424063</v>
      </c>
      <c r="F20" s="359">
        <v>1604</v>
      </c>
      <c r="G20" s="357" t="s">
        <v>2228</v>
      </c>
      <c r="H20" s="358">
        <f t="shared" si="1"/>
        <v>1.0504942258069063</v>
      </c>
      <c r="I20" s="359">
        <v>2235</v>
      </c>
      <c r="J20" s="361"/>
      <c r="K20" s="362"/>
    </row>
    <row r="21" spans="1:11" ht="31.5">
      <c r="A21" s="51" t="s">
        <v>1993</v>
      </c>
      <c r="B21" s="355" t="s">
        <v>1981</v>
      </c>
      <c r="C21" s="356">
        <v>2127.5700000000002</v>
      </c>
      <c r="D21" s="357" t="s">
        <v>2229</v>
      </c>
      <c r="E21" s="358">
        <f t="shared" si="0"/>
        <v>1.0124226229924278</v>
      </c>
      <c r="F21" s="359">
        <v>2154</v>
      </c>
      <c r="G21" s="357" t="s">
        <v>2230</v>
      </c>
      <c r="H21" s="358">
        <f t="shared" si="1"/>
        <v>1.0124226229924278</v>
      </c>
      <c r="I21" s="359">
        <v>2154</v>
      </c>
      <c r="J21" s="361"/>
      <c r="K21" s="362"/>
    </row>
    <row r="22" spans="1:11" ht="31.5">
      <c r="A22" s="51" t="s">
        <v>1996</v>
      </c>
      <c r="B22" s="355" t="s">
        <v>1981</v>
      </c>
      <c r="C22" s="356">
        <v>2127.5700000000002</v>
      </c>
      <c r="D22" s="357" t="s">
        <v>2231</v>
      </c>
      <c r="E22" s="358">
        <f t="shared" si="0"/>
        <v>0.67118825702562068</v>
      </c>
      <c r="F22" s="359">
        <v>1428</v>
      </c>
      <c r="G22" s="357" t="s">
        <v>2232</v>
      </c>
      <c r="H22" s="358">
        <f t="shared" si="1"/>
        <v>0.67118825702562068</v>
      </c>
      <c r="I22" s="359">
        <v>1428</v>
      </c>
      <c r="J22" s="361"/>
      <c r="K22" s="362"/>
    </row>
    <row r="23" spans="1:11" ht="47.25">
      <c r="A23" s="51" t="s">
        <v>1999</v>
      </c>
      <c r="B23" s="355" t="s">
        <v>1981</v>
      </c>
      <c r="C23" s="356">
        <v>2127.5700000000002</v>
      </c>
      <c r="D23" s="357" t="s">
        <v>2233</v>
      </c>
      <c r="E23" s="358">
        <f t="shared" si="0"/>
        <v>0.62418627824231399</v>
      </c>
      <c r="F23" s="359">
        <v>1328</v>
      </c>
      <c r="G23" s="357" t="s">
        <v>2234</v>
      </c>
      <c r="H23" s="358">
        <f t="shared" si="1"/>
        <v>0.62418627824231399</v>
      </c>
      <c r="I23" s="359">
        <v>1328</v>
      </c>
      <c r="J23" s="361"/>
      <c r="K23" s="362"/>
    </row>
    <row r="24" spans="1:11" ht="47.25">
      <c r="A24" s="51" t="s">
        <v>2002</v>
      </c>
      <c r="B24" s="355" t="s">
        <v>1981</v>
      </c>
      <c r="C24" s="356">
        <v>2127.5700000000002</v>
      </c>
      <c r="D24" s="357" t="s">
        <v>2235</v>
      </c>
      <c r="E24" s="358">
        <f t="shared" si="0"/>
        <v>0.80091371846754744</v>
      </c>
      <c r="F24" s="359">
        <v>1704</v>
      </c>
      <c r="G24" s="357" t="s">
        <v>2236</v>
      </c>
      <c r="H24" s="358">
        <f t="shared" si="1"/>
        <v>0.80091371846754744</v>
      </c>
      <c r="I24" s="359">
        <v>1704</v>
      </c>
      <c r="J24" s="361"/>
      <c r="K24" s="362"/>
    </row>
    <row r="25" spans="1:11">
      <c r="A25" s="456"/>
      <c r="B25" s="457"/>
      <c r="C25" s="457"/>
      <c r="D25" s="371"/>
      <c r="E25" s="371"/>
      <c r="F25" s="458"/>
      <c r="G25" s="371"/>
      <c r="H25" s="371"/>
      <c r="I25" s="458"/>
      <c r="J25" s="361"/>
    </row>
    <row r="26" spans="1:11">
      <c r="A26" s="456"/>
      <c r="B26" s="457"/>
      <c r="C26" s="457"/>
      <c r="D26" s="371"/>
      <c r="E26" s="371"/>
      <c r="F26" s="458"/>
      <c r="G26" s="371"/>
      <c r="H26" s="371"/>
      <c r="I26" s="374" t="s">
        <v>1741</v>
      </c>
      <c r="J26" s="361"/>
    </row>
    <row r="27" spans="1:11" ht="46.5" customHeight="1">
      <c r="A27" s="747" t="s">
        <v>2005</v>
      </c>
      <c r="B27" s="747"/>
      <c r="C27" s="747"/>
      <c r="D27" s="747"/>
      <c r="E27" s="747"/>
      <c r="F27" s="747"/>
      <c r="G27" s="747"/>
      <c r="H27" s="747"/>
      <c r="I27" s="747"/>
      <c r="J27" s="361"/>
    </row>
    <row r="28" spans="1:11">
      <c r="A28" s="375"/>
      <c r="B28" s="375"/>
      <c r="C28" s="375"/>
      <c r="D28" s="375"/>
      <c r="E28" s="375"/>
      <c r="F28" s="375"/>
      <c r="G28" s="375"/>
      <c r="H28" s="375"/>
      <c r="I28" s="454"/>
      <c r="J28" s="361"/>
    </row>
    <row r="29" spans="1:11" ht="48" customHeight="1">
      <c r="A29" s="759" t="s">
        <v>1976</v>
      </c>
      <c r="B29" s="787" t="s">
        <v>1977</v>
      </c>
      <c r="C29" s="748" t="s">
        <v>1978</v>
      </c>
      <c r="D29" s="759" t="s">
        <v>1602</v>
      </c>
      <c r="E29" s="750" t="s">
        <v>1344</v>
      </c>
      <c r="F29" s="459" t="s">
        <v>1979</v>
      </c>
      <c r="G29" s="759" t="s">
        <v>1602</v>
      </c>
      <c r="H29" s="750" t="s">
        <v>1344</v>
      </c>
      <c r="I29" s="459" t="s">
        <v>1979</v>
      </c>
      <c r="J29" s="361"/>
    </row>
    <row r="30" spans="1:11" ht="48" customHeight="1">
      <c r="A30" s="749"/>
      <c r="B30" s="749"/>
      <c r="C30" s="748"/>
      <c r="D30" s="749"/>
      <c r="E30" s="750"/>
      <c r="F30" s="459" t="s">
        <v>1214</v>
      </c>
      <c r="G30" s="749"/>
      <c r="H30" s="750"/>
      <c r="I30" s="357" t="s">
        <v>1215</v>
      </c>
      <c r="J30" s="361"/>
    </row>
    <row r="31" spans="1:11" ht="25.5">
      <c r="A31" s="460" t="s">
        <v>2006</v>
      </c>
      <c r="B31" s="461" t="s">
        <v>1981</v>
      </c>
      <c r="C31" s="461"/>
      <c r="D31" s="462"/>
      <c r="E31" s="462"/>
      <c r="F31" s="463"/>
      <c r="G31" s="463"/>
      <c r="H31" s="463"/>
      <c r="I31" s="463"/>
      <c r="J31" s="361"/>
    </row>
    <row r="32" spans="1:11">
      <c r="A32" s="464" t="s">
        <v>2007</v>
      </c>
      <c r="B32" s="465"/>
      <c r="C32" s="465"/>
      <c r="D32" s="466"/>
      <c r="E32" s="466"/>
      <c r="F32" s="467"/>
      <c r="G32" s="466"/>
      <c r="H32" s="466"/>
      <c r="I32" s="467"/>
      <c r="J32" s="361"/>
    </row>
    <row r="33" spans="1:10" ht="25.5">
      <c r="A33" s="468" t="s">
        <v>2008</v>
      </c>
      <c r="B33" s="355" t="s">
        <v>1981</v>
      </c>
      <c r="C33" s="285">
        <v>2438.83</v>
      </c>
      <c r="D33" s="469" t="s">
        <v>2237</v>
      </c>
      <c r="E33" s="358">
        <f t="shared" ref="E33:E52" si="2">F33/$C33</f>
        <v>0.46169679723473961</v>
      </c>
      <c r="F33" s="470">
        <v>1126</v>
      </c>
      <c r="G33" s="466"/>
      <c r="H33" s="466"/>
      <c r="I33" s="467"/>
      <c r="J33" s="361"/>
    </row>
    <row r="34" spans="1:10" ht="25.5">
      <c r="A34" s="468" t="s">
        <v>2010</v>
      </c>
      <c r="B34" s="355" t="s">
        <v>1981</v>
      </c>
      <c r="C34" s="285">
        <v>2438.83</v>
      </c>
      <c r="D34" s="469" t="s">
        <v>2238</v>
      </c>
      <c r="E34" s="358">
        <f t="shared" si="2"/>
        <v>0.50844052270966</v>
      </c>
      <c r="F34" s="470">
        <v>1240</v>
      </c>
      <c r="G34" s="466"/>
      <c r="H34" s="466"/>
      <c r="I34" s="467"/>
      <c r="J34" s="361"/>
    </row>
    <row r="35" spans="1:10" ht="25.5">
      <c r="A35" s="468">
        <v>36</v>
      </c>
      <c r="B35" s="355" t="s">
        <v>1981</v>
      </c>
      <c r="C35" s="285">
        <v>2438.83</v>
      </c>
      <c r="D35" s="469" t="s">
        <v>2239</v>
      </c>
      <c r="E35" s="358">
        <f t="shared" si="2"/>
        <v>0.64867169913442102</v>
      </c>
      <c r="F35" s="470">
        <v>1582</v>
      </c>
      <c r="G35" s="466"/>
      <c r="H35" s="466"/>
      <c r="I35" s="467"/>
      <c r="J35" s="361"/>
    </row>
    <row r="36" spans="1:10" ht="25.5">
      <c r="A36" s="468" t="s">
        <v>2013</v>
      </c>
      <c r="B36" s="355" t="s">
        <v>1981</v>
      </c>
      <c r="C36" s="285">
        <v>2438.83</v>
      </c>
      <c r="D36" s="469" t="s">
        <v>2240</v>
      </c>
      <c r="E36" s="358">
        <f t="shared" si="2"/>
        <v>0.66753320239623104</v>
      </c>
      <c r="F36" s="470">
        <v>1628</v>
      </c>
      <c r="G36" s="466"/>
      <c r="H36" s="466"/>
      <c r="I36" s="467"/>
      <c r="J36" s="361"/>
    </row>
    <row r="37" spans="1:10" ht="25.5">
      <c r="A37" s="468" t="s">
        <v>2015</v>
      </c>
      <c r="B37" s="355" t="s">
        <v>1981</v>
      </c>
      <c r="C37" s="285">
        <v>2438.83</v>
      </c>
      <c r="D37" s="469" t="s">
        <v>2241</v>
      </c>
      <c r="E37" s="358">
        <f t="shared" si="2"/>
        <v>0.71468696055075587</v>
      </c>
      <c r="F37" s="470">
        <v>1743</v>
      </c>
      <c r="G37" s="466"/>
      <c r="H37" s="466"/>
      <c r="I37" s="467"/>
      <c r="J37" s="361"/>
    </row>
    <row r="38" spans="1:10" ht="25.5">
      <c r="A38" s="468">
        <v>55</v>
      </c>
      <c r="B38" s="355" t="s">
        <v>1981</v>
      </c>
      <c r="C38" s="285">
        <v>2438.83</v>
      </c>
      <c r="D38" s="469" t="s">
        <v>2242</v>
      </c>
      <c r="E38" s="358">
        <f t="shared" si="2"/>
        <v>0.86885924808207216</v>
      </c>
      <c r="F38" s="470">
        <v>2119</v>
      </c>
      <c r="G38" s="466"/>
      <c r="H38" s="466"/>
      <c r="I38" s="467"/>
      <c r="J38" s="361"/>
    </row>
    <row r="39" spans="1:10" ht="25.5">
      <c r="A39" s="468" t="s">
        <v>2018</v>
      </c>
      <c r="B39" s="355" t="s">
        <v>1981</v>
      </c>
      <c r="C39" s="285">
        <v>2438.83</v>
      </c>
      <c r="D39" s="469" t="s">
        <v>2243</v>
      </c>
      <c r="E39" s="358">
        <f t="shared" si="2"/>
        <v>0.97669784281807259</v>
      </c>
      <c r="F39" s="470">
        <v>2382</v>
      </c>
      <c r="G39" s="466"/>
      <c r="H39" s="466"/>
      <c r="I39" s="467"/>
      <c r="J39" s="361"/>
    </row>
    <row r="40" spans="1:10" ht="25.5">
      <c r="A40" s="468" t="s">
        <v>2020</v>
      </c>
      <c r="B40" s="355" t="s">
        <v>1981</v>
      </c>
      <c r="C40" s="285">
        <v>2438.83</v>
      </c>
      <c r="D40" s="469" t="s">
        <v>2244</v>
      </c>
      <c r="E40" s="358">
        <f t="shared" si="2"/>
        <v>1.0234415682929929</v>
      </c>
      <c r="F40" s="470">
        <v>2496</v>
      </c>
      <c r="G40" s="466"/>
      <c r="H40" s="466"/>
      <c r="I40" s="467"/>
      <c r="J40" s="361"/>
    </row>
    <row r="41" spans="1:10" ht="25.5">
      <c r="A41" s="468">
        <v>50.64</v>
      </c>
      <c r="B41" s="355" t="s">
        <v>1981</v>
      </c>
      <c r="C41" s="285">
        <v>2438.83</v>
      </c>
      <c r="D41" s="469" t="s">
        <v>2245</v>
      </c>
      <c r="E41" s="358">
        <f t="shared" si="2"/>
        <v>1.1784339211835184</v>
      </c>
      <c r="F41" s="470">
        <v>2874</v>
      </c>
      <c r="G41" s="466"/>
      <c r="H41" s="466"/>
      <c r="I41" s="467"/>
      <c r="J41" s="361"/>
    </row>
    <row r="42" spans="1:10" ht="25.5">
      <c r="A42" s="468">
        <v>60</v>
      </c>
      <c r="B42" s="355" t="s">
        <v>1981</v>
      </c>
      <c r="C42" s="285">
        <v>2438.83</v>
      </c>
      <c r="D42" s="469" t="s">
        <v>2246</v>
      </c>
      <c r="E42" s="358">
        <f t="shared" si="2"/>
        <v>1.2247676139788342</v>
      </c>
      <c r="F42" s="470">
        <v>2987</v>
      </c>
      <c r="G42" s="466"/>
      <c r="H42" s="466"/>
      <c r="I42" s="467"/>
      <c r="J42" s="361"/>
    </row>
    <row r="43" spans="1:10" ht="25.5">
      <c r="A43" s="468">
        <v>45</v>
      </c>
      <c r="B43" s="355" t="s">
        <v>1981</v>
      </c>
      <c r="C43" s="285">
        <v>2438.83</v>
      </c>
      <c r="D43" s="469" t="s">
        <v>2247</v>
      </c>
      <c r="E43" s="358">
        <f t="shared" si="2"/>
        <v>1.4781678099744551</v>
      </c>
      <c r="F43" s="470">
        <v>3605</v>
      </c>
      <c r="G43" s="466"/>
      <c r="H43" s="466"/>
      <c r="I43" s="467"/>
      <c r="J43" s="361"/>
    </row>
    <row r="44" spans="1:10">
      <c r="A44" s="464" t="s">
        <v>2025</v>
      </c>
      <c r="B44" s="471"/>
      <c r="C44" s="285"/>
      <c r="D44" s="469"/>
      <c r="E44" s="358"/>
      <c r="F44" s="472"/>
      <c r="G44" s="466"/>
      <c r="H44" s="466"/>
      <c r="I44" s="467"/>
      <c r="J44" s="361"/>
    </row>
    <row r="45" spans="1:10" ht="25.5">
      <c r="A45" s="473" t="s">
        <v>2026</v>
      </c>
      <c r="B45" s="355" t="s">
        <v>1981</v>
      </c>
      <c r="C45" s="285">
        <v>2438.83</v>
      </c>
      <c r="D45" s="469" t="s">
        <v>2248</v>
      </c>
      <c r="E45" s="358">
        <f t="shared" si="2"/>
        <v>0.64867169913442102</v>
      </c>
      <c r="F45" s="470">
        <v>1582</v>
      </c>
      <c r="G45" s="466"/>
      <c r="H45" s="466"/>
      <c r="I45" s="467"/>
      <c r="J45" s="361"/>
    </row>
    <row r="46" spans="1:10" ht="25.5">
      <c r="A46" s="473" t="s">
        <v>2028</v>
      </c>
      <c r="B46" s="355" t="s">
        <v>1981</v>
      </c>
      <c r="C46" s="285">
        <v>2438.83</v>
      </c>
      <c r="D46" s="469" t="s">
        <v>2249</v>
      </c>
      <c r="E46" s="358">
        <f t="shared" si="2"/>
        <v>0.69582545728894596</v>
      </c>
      <c r="F46" s="470">
        <v>1697</v>
      </c>
      <c r="G46" s="466"/>
      <c r="H46" s="466"/>
      <c r="I46" s="467"/>
      <c r="J46" s="361"/>
    </row>
    <row r="47" spans="1:10" ht="25.5">
      <c r="A47" s="473" t="s">
        <v>2030</v>
      </c>
      <c r="B47" s="355" t="s">
        <v>1981</v>
      </c>
      <c r="C47" s="285">
        <v>2438.83</v>
      </c>
      <c r="D47" s="469" t="s">
        <v>2250</v>
      </c>
      <c r="E47" s="358">
        <f t="shared" si="2"/>
        <v>0.78972294091839124</v>
      </c>
      <c r="F47" s="470">
        <v>1926</v>
      </c>
      <c r="G47" s="466"/>
      <c r="H47" s="466"/>
      <c r="I47" s="467"/>
      <c r="J47" s="361"/>
    </row>
    <row r="48" spans="1:10" ht="25.5">
      <c r="A48" s="473" t="s">
        <v>2032</v>
      </c>
      <c r="B48" s="355" t="s">
        <v>1981</v>
      </c>
      <c r="C48" s="285">
        <v>2438.83</v>
      </c>
      <c r="D48" s="469" t="s">
        <v>2251</v>
      </c>
      <c r="E48" s="358">
        <f t="shared" si="2"/>
        <v>0.83605663371370698</v>
      </c>
      <c r="F48" s="470">
        <v>2039</v>
      </c>
      <c r="G48" s="466"/>
      <c r="H48" s="466"/>
      <c r="I48" s="467"/>
      <c r="J48" s="361"/>
    </row>
    <row r="49" spans="1:10" ht="25.5">
      <c r="A49" s="473" t="s">
        <v>2034</v>
      </c>
      <c r="B49" s="355" t="s">
        <v>1981</v>
      </c>
      <c r="C49" s="285">
        <v>2438.83</v>
      </c>
      <c r="D49" s="469" t="s">
        <v>2252</v>
      </c>
      <c r="E49" s="358">
        <f t="shared" si="2"/>
        <v>0.81719513045189707</v>
      </c>
      <c r="F49" s="470">
        <v>1993</v>
      </c>
      <c r="G49" s="466"/>
      <c r="H49" s="466"/>
      <c r="I49" s="467"/>
      <c r="J49" s="361"/>
    </row>
    <row r="50" spans="1:10" ht="25.5">
      <c r="A50" s="473">
        <v>65.709999999999994</v>
      </c>
      <c r="B50" s="355" t="s">
        <v>1981</v>
      </c>
      <c r="C50" s="285">
        <v>2438.83</v>
      </c>
      <c r="D50" s="469" t="s">
        <v>2253</v>
      </c>
      <c r="E50" s="358">
        <f t="shared" si="2"/>
        <v>0.86434888860642201</v>
      </c>
      <c r="F50" s="470">
        <v>2108</v>
      </c>
      <c r="G50" s="466"/>
      <c r="H50" s="466"/>
      <c r="I50" s="467"/>
      <c r="J50" s="361"/>
    </row>
    <row r="51" spans="1:10" ht="25.5">
      <c r="A51" s="474" t="s">
        <v>2037</v>
      </c>
      <c r="B51" s="355" t="s">
        <v>1981</v>
      </c>
      <c r="C51" s="285">
        <v>2438.83</v>
      </c>
      <c r="D51" s="469" t="s">
        <v>2254</v>
      </c>
      <c r="E51" s="358">
        <f t="shared" si="2"/>
        <v>0.95783633955626268</v>
      </c>
      <c r="F51" s="470">
        <v>2336</v>
      </c>
      <c r="G51" s="466"/>
      <c r="H51" s="466"/>
      <c r="I51" s="467"/>
      <c r="J51" s="361"/>
    </row>
    <row r="52" spans="1:10" ht="25.5">
      <c r="A52" s="468">
        <v>68.739999999999995</v>
      </c>
      <c r="B52" s="355" t="s">
        <v>1981</v>
      </c>
      <c r="C52" s="285">
        <v>2438.83</v>
      </c>
      <c r="D52" s="469" t="s">
        <v>2255</v>
      </c>
      <c r="E52" s="358">
        <f t="shared" si="2"/>
        <v>1.0045800650311829</v>
      </c>
      <c r="F52" s="470">
        <v>2450</v>
      </c>
      <c r="G52" s="466"/>
      <c r="H52" s="466"/>
      <c r="I52" s="467"/>
      <c r="J52" s="361"/>
    </row>
    <row r="53" spans="1:10">
      <c r="A53" s="468"/>
      <c r="B53" s="471"/>
      <c r="C53" s="471"/>
      <c r="D53" s="469"/>
      <c r="E53" s="469"/>
      <c r="F53" s="463"/>
      <c r="G53" s="466"/>
      <c r="H53" s="466"/>
      <c r="I53" s="467"/>
      <c r="J53" s="361"/>
    </row>
    <row r="54" spans="1:10">
      <c r="A54" s="464" t="s">
        <v>2007</v>
      </c>
      <c r="B54" s="471"/>
      <c r="C54" s="471"/>
      <c r="D54" s="466"/>
      <c r="E54" s="466"/>
      <c r="F54" s="475"/>
      <c r="G54" s="466"/>
      <c r="H54" s="466"/>
      <c r="I54" s="467"/>
      <c r="J54" s="361"/>
    </row>
    <row r="55" spans="1:10" ht="25.5">
      <c r="A55" s="468" t="s">
        <v>2008</v>
      </c>
      <c r="B55" s="355" t="s">
        <v>1981</v>
      </c>
      <c r="C55" s="285">
        <v>2438.83</v>
      </c>
      <c r="D55" s="466"/>
      <c r="E55" s="466"/>
      <c r="F55" s="475"/>
      <c r="G55" s="476" t="s">
        <v>2256</v>
      </c>
      <c r="H55" s="358">
        <f t="shared" ref="H55:H62" si="3">I55/$C55</f>
        <v>0.71058663375471032</v>
      </c>
      <c r="I55" s="470">
        <v>1733</v>
      </c>
      <c r="J55" s="361"/>
    </row>
    <row r="56" spans="1:10" ht="25.5">
      <c r="A56" s="468" t="s">
        <v>2041</v>
      </c>
      <c r="B56" s="355" t="s">
        <v>1981</v>
      </c>
      <c r="C56" s="285">
        <v>2438.83</v>
      </c>
      <c r="D56" s="466"/>
      <c r="E56" s="466"/>
      <c r="F56" s="475"/>
      <c r="G56" s="476" t="s">
        <v>2257</v>
      </c>
      <c r="H56" s="358">
        <f t="shared" si="3"/>
        <v>0.77373166641381319</v>
      </c>
      <c r="I56" s="470">
        <v>1887</v>
      </c>
      <c r="J56" s="361"/>
    </row>
    <row r="57" spans="1:10" ht="25.5">
      <c r="A57" s="468" t="s">
        <v>2043</v>
      </c>
      <c r="B57" s="355" t="s">
        <v>1981</v>
      </c>
      <c r="C57" s="285">
        <v>2438.83</v>
      </c>
      <c r="D57" s="466"/>
      <c r="E57" s="466"/>
      <c r="F57" s="475"/>
      <c r="G57" s="476" t="s">
        <v>2258</v>
      </c>
      <c r="H57" s="358">
        <f t="shared" si="3"/>
        <v>0.85040777749986673</v>
      </c>
      <c r="I57" s="470">
        <v>2074</v>
      </c>
      <c r="J57" s="361"/>
    </row>
    <row r="58" spans="1:10" ht="25.5">
      <c r="A58" s="468">
        <v>36</v>
      </c>
      <c r="B58" s="355" t="s">
        <v>1981</v>
      </c>
      <c r="C58" s="285">
        <v>2438.83</v>
      </c>
      <c r="D58" s="466"/>
      <c r="E58" s="466"/>
      <c r="F58" s="475"/>
      <c r="G58" s="476" t="s">
        <v>2259</v>
      </c>
      <c r="H58" s="358">
        <f t="shared" si="3"/>
        <v>0.99104898660423235</v>
      </c>
      <c r="I58" s="470">
        <v>2417</v>
      </c>
      <c r="J58" s="361"/>
    </row>
    <row r="59" spans="1:10" ht="25.5">
      <c r="A59" s="468" t="s">
        <v>2015</v>
      </c>
      <c r="B59" s="355" t="s">
        <v>1981</v>
      </c>
      <c r="C59" s="285">
        <v>2438.83</v>
      </c>
      <c r="D59" s="466"/>
      <c r="E59" s="466"/>
      <c r="F59" s="475"/>
      <c r="G59" s="476" t="s">
        <v>2260</v>
      </c>
      <c r="H59" s="358">
        <f t="shared" si="3"/>
        <v>1.0562441826613582</v>
      </c>
      <c r="I59" s="470">
        <v>2576</v>
      </c>
      <c r="J59" s="361"/>
    </row>
    <row r="60" spans="1:10" ht="25.5">
      <c r="A60" s="468" t="s">
        <v>2047</v>
      </c>
      <c r="B60" s="355" t="s">
        <v>1981</v>
      </c>
      <c r="C60" s="285">
        <v>2438.83</v>
      </c>
      <c r="D60" s="466"/>
      <c r="E60" s="466"/>
      <c r="F60" s="475"/>
      <c r="G60" s="476" t="s">
        <v>2261</v>
      </c>
      <c r="H60" s="358">
        <f t="shared" si="3"/>
        <v>1.363358659685177</v>
      </c>
      <c r="I60" s="470">
        <v>3325</v>
      </c>
      <c r="J60" s="361"/>
    </row>
    <row r="61" spans="1:10" ht="25.5">
      <c r="A61" s="468">
        <v>45</v>
      </c>
      <c r="B61" s="355" t="s">
        <v>1981</v>
      </c>
      <c r="C61" s="285">
        <v>2438.83</v>
      </c>
      <c r="D61" s="466"/>
      <c r="E61" s="466"/>
      <c r="F61" s="475"/>
      <c r="G61" s="476" t="s">
        <v>2262</v>
      </c>
      <c r="H61" s="358">
        <f t="shared" si="3"/>
        <v>1.6179889537196115</v>
      </c>
      <c r="I61" s="470">
        <v>3946</v>
      </c>
      <c r="J61" s="361"/>
    </row>
    <row r="62" spans="1:10" ht="25.5">
      <c r="A62" s="468" t="s">
        <v>2050</v>
      </c>
      <c r="B62" s="355" t="s">
        <v>1981</v>
      </c>
      <c r="C62" s="285">
        <v>2438.83</v>
      </c>
      <c r="D62" s="466"/>
      <c r="E62" s="466"/>
      <c r="F62" s="475"/>
      <c r="G62" s="476" t="s">
        <v>2263</v>
      </c>
      <c r="H62" s="358">
        <f t="shared" si="3"/>
        <v>1.646691241291931</v>
      </c>
      <c r="I62" s="470">
        <v>4016</v>
      </c>
      <c r="J62" s="361"/>
    </row>
    <row r="63" spans="1:10">
      <c r="A63" s="468"/>
      <c r="B63" s="471"/>
      <c r="C63" s="471"/>
      <c r="D63" s="466"/>
      <c r="E63" s="466"/>
      <c r="F63" s="475"/>
      <c r="G63" s="476"/>
      <c r="H63" s="476"/>
      <c r="I63" s="472"/>
      <c r="J63" s="361"/>
    </row>
    <row r="64" spans="1:10">
      <c r="A64" s="464" t="s">
        <v>2025</v>
      </c>
      <c r="B64" s="471"/>
      <c r="C64" s="471"/>
      <c r="D64" s="466"/>
      <c r="E64" s="466"/>
      <c r="F64" s="475"/>
      <c r="G64" s="476"/>
      <c r="H64" s="476"/>
      <c r="I64" s="472"/>
      <c r="J64" s="361"/>
    </row>
    <row r="65" spans="1:10" ht="25.5">
      <c r="A65" s="473" t="s">
        <v>2026</v>
      </c>
      <c r="B65" s="355" t="s">
        <v>1981</v>
      </c>
      <c r="C65" s="285">
        <v>2438.83</v>
      </c>
      <c r="D65" s="466"/>
      <c r="E65" s="466"/>
      <c r="F65" s="475"/>
      <c r="G65" s="476" t="s">
        <v>2264</v>
      </c>
      <c r="H65" s="358">
        <f t="shared" ref="H65:H72" si="4">I65/$C65</f>
        <v>0.75528019583160777</v>
      </c>
      <c r="I65" s="470">
        <v>1842</v>
      </c>
      <c r="J65" s="361"/>
    </row>
    <row r="66" spans="1:10" ht="25.5">
      <c r="A66" s="473" t="s">
        <v>2028</v>
      </c>
      <c r="B66" s="355" t="s">
        <v>1981</v>
      </c>
      <c r="C66" s="285">
        <v>2438.83</v>
      </c>
      <c r="D66" s="466"/>
      <c r="E66" s="466"/>
      <c r="F66" s="475"/>
      <c r="G66" s="476" t="s">
        <v>2265</v>
      </c>
      <c r="H66" s="358">
        <f t="shared" si="4"/>
        <v>0.80161388862692362</v>
      </c>
      <c r="I66" s="470">
        <v>1955</v>
      </c>
      <c r="J66" s="361"/>
    </row>
    <row r="67" spans="1:10" ht="25.5">
      <c r="A67" s="473" t="s">
        <v>2030</v>
      </c>
      <c r="B67" s="355" t="s">
        <v>1981</v>
      </c>
      <c r="C67" s="285">
        <v>2438.83</v>
      </c>
      <c r="D67" s="466"/>
      <c r="E67" s="466"/>
      <c r="F67" s="475"/>
      <c r="G67" s="476" t="s">
        <v>2266</v>
      </c>
      <c r="H67" s="358">
        <f t="shared" si="4"/>
        <v>0.8951013395767643</v>
      </c>
      <c r="I67" s="470">
        <v>2183</v>
      </c>
      <c r="J67" s="361"/>
    </row>
    <row r="68" spans="1:10" ht="25.5">
      <c r="A68" s="473" t="s">
        <v>2034</v>
      </c>
      <c r="B68" s="355" t="s">
        <v>1981</v>
      </c>
      <c r="C68" s="285">
        <v>2438.83</v>
      </c>
      <c r="D68" s="466"/>
      <c r="E68" s="466"/>
      <c r="F68" s="475"/>
      <c r="G68" s="476" t="s">
        <v>2267</v>
      </c>
      <c r="H68" s="358">
        <f t="shared" si="4"/>
        <v>0.92339359446947922</v>
      </c>
      <c r="I68" s="470">
        <v>2252</v>
      </c>
      <c r="J68" s="361"/>
    </row>
    <row r="69" spans="1:10" ht="25.5">
      <c r="A69" s="473" t="s">
        <v>2032</v>
      </c>
      <c r="B69" s="355" t="s">
        <v>1981</v>
      </c>
      <c r="C69" s="285">
        <v>2438.83</v>
      </c>
      <c r="D69" s="466"/>
      <c r="E69" s="466"/>
      <c r="F69" s="475"/>
      <c r="G69" s="476" t="s">
        <v>2268</v>
      </c>
      <c r="H69" s="358">
        <f t="shared" si="4"/>
        <v>0.94225509773128924</v>
      </c>
      <c r="I69" s="470">
        <v>2298</v>
      </c>
      <c r="J69" s="361"/>
    </row>
    <row r="70" spans="1:10" ht="25.5">
      <c r="A70" s="473">
        <v>65.709999999999994</v>
      </c>
      <c r="B70" s="355" t="s">
        <v>1981</v>
      </c>
      <c r="C70" s="285">
        <v>2438.83</v>
      </c>
      <c r="D70" s="466"/>
      <c r="E70" s="466"/>
      <c r="F70" s="475"/>
      <c r="G70" s="476" t="s">
        <v>2269</v>
      </c>
      <c r="H70" s="358">
        <f t="shared" si="4"/>
        <v>0.97013731994439956</v>
      </c>
      <c r="I70" s="470">
        <v>2366</v>
      </c>
      <c r="J70" s="361"/>
    </row>
    <row r="71" spans="1:10" ht="25.5">
      <c r="A71" s="473" t="s">
        <v>2037</v>
      </c>
      <c r="B71" s="355" t="s">
        <v>1981</v>
      </c>
      <c r="C71" s="285">
        <v>2438.83</v>
      </c>
      <c r="D71" s="466"/>
      <c r="E71" s="466"/>
      <c r="F71" s="475"/>
      <c r="G71" s="476" t="s">
        <v>2270</v>
      </c>
      <c r="H71" s="358">
        <f t="shared" si="4"/>
        <v>1.344497156423367</v>
      </c>
      <c r="I71" s="470">
        <v>3279</v>
      </c>
      <c r="J71" s="361"/>
    </row>
    <row r="72" spans="1:10" ht="25.5">
      <c r="A72" s="468">
        <v>68.739999999999995</v>
      </c>
      <c r="B72" s="355" t="s">
        <v>1981</v>
      </c>
      <c r="C72" s="285">
        <v>2438.83</v>
      </c>
      <c r="D72" s="466"/>
      <c r="E72" s="466"/>
      <c r="F72" s="475"/>
      <c r="G72" s="476" t="s">
        <v>2271</v>
      </c>
      <c r="H72" s="358">
        <f t="shared" si="4"/>
        <v>1.3920609472574965</v>
      </c>
      <c r="I72" s="470">
        <v>3395</v>
      </c>
      <c r="J72" s="361"/>
    </row>
    <row r="73" spans="1:10" ht="15.75">
      <c r="A73" s="477" t="s">
        <v>2060</v>
      </c>
      <c r="B73" s="355"/>
      <c r="C73" s="355"/>
      <c r="D73" s="461"/>
      <c r="E73" s="461"/>
      <c r="F73" s="478"/>
      <c r="G73" s="463"/>
      <c r="H73" s="463"/>
      <c r="I73" s="478"/>
      <c r="J73" s="361"/>
    </row>
    <row r="74" spans="1:10">
      <c r="A74" s="463" t="s">
        <v>2061</v>
      </c>
      <c r="B74" s="357" t="s">
        <v>2062</v>
      </c>
      <c r="C74" s="257">
        <v>346.23</v>
      </c>
      <c r="D74" s="466" t="s">
        <v>2272</v>
      </c>
      <c r="E74" s="358">
        <f t="shared" ref="E74:E83" si="5">F74/$C74</f>
        <v>1.106201080206799</v>
      </c>
      <c r="F74" s="475">
        <v>383</v>
      </c>
      <c r="G74" s="466" t="s">
        <v>2273</v>
      </c>
      <c r="H74" s="358">
        <f t="shared" ref="H74:H83" si="6">I74/$C74</f>
        <v>1.106201080206799</v>
      </c>
      <c r="I74" s="475">
        <v>383</v>
      </c>
      <c r="J74" s="361"/>
    </row>
    <row r="75" spans="1:10">
      <c r="A75" s="463" t="s">
        <v>2065</v>
      </c>
      <c r="B75" s="357" t="s">
        <v>2062</v>
      </c>
      <c r="C75" s="257">
        <v>346.23</v>
      </c>
      <c r="D75" s="466" t="s">
        <v>2274</v>
      </c>
      <c r="E75" s="358">
        <f t="shared" si="5"/>
        <v>1.106201080206799</v>
      </c>
      <c r="F75" s="475">
        <v>383</v>
      </c>
      <c r="G75" s="357" t="s">
        <v>1698</v>
      </c>
      <c r="H75" s="358"/>
      <c r="I75" s="357" t="s">
        <v>1698</v>
      </c>
      <c r="J75" s="361"/>
    </row>
    <row r="76" spans="1:10">
      <c r="A76" s="479" t="s">
        <v>2067</v>
      </c>
      <c r="B76" s="357" t="s">
        <v>2062</v>
      </c>
      <c r="C76" s="257">
        <v>346.23</v>
      </c>
      <c r="D76" s="466" t="s">
        <v>2275</v>
      </c>
      <c r="E76" s="358">
        <f t="shared" si="5"/>
        <v>1.4787857782398983</v>
      </c>
      <c r="F76" s="475">
        <v>512</v>
      </c>
      <c r="G76" s="466" t="s">
        <v>2276</v>
      </c>
      <c r="H76" s="358">
        <f t="shared" si="6"/>
        <v>1.4787857782398983</v>
      </c>
      <c r="I76" s="475">
        <v>512</v>
      </c>
      <c r="J76" s="361"/>
    </row>
    <row r="77" spans="1:10" ht="25.5">
      <c r="A77" s="479" t="s">
        <v>2070</v>
      </c>
      <c r="B77" s="357" t="s">
        <v>2062</v>
      </c>
      <c r="C77" s="257">
        <v>346.23</v>
      </c>
      <c r="D77" s="466" t="s">
        <v>2277</v>
      </c>
      <c r="E77" s="358">
        <f t="shared" si="5"/>
        <v>2.7987176154579325</v>
      </c>
      <c r="F77" s="475">
        <v>969</v>
      </c>
      <c r="G77" s="466" t="s">
        <v>2278</v>
      </c>
      <c r="H77" s="358">
        <f t="shared" si="6"/>
        <v>2.7987176154579325</v>
      </c>
      <c r="I77" s="475">
        <v>969</v>
      </c>
      <c r="J77" s="361"/>
    </row>
    <row r="78" spans="1:10">
      <c r="A78" s="479" t="s">
        <v>2073</v>
      </c>
      <c r="B78" s="357" t="s">
        <v>2062</v>
      </c>
      <c r="C78" s="257">
        <v>346.23</v>
      </c>
      <c r="D78" s="357" t="s">
        <v>1698</v>
      </c>
      <c r="E78" s="357" t="s">
        <v>1698</v>
      </c>
      <c r="F78" s="357" t="s">
        <v>1698</v>
      </c>
      <c r="G78" s="466" t="s">
        <v>2279</v>
      </c>
      <c r="H78" s="358">
        <f t="shared" si="6"/>
        <v>0.58053894809808504</v>
      </c>
      <c r="I78" s="475">
        <v>201</v>
      </c>
      <c r="J78" s="361"/>
    </row>
    <row r="79" spans="1:10">
      <c r="A79" s="479" t="s">
        <v>2075</v>
      </c>
      <c r="B79" s="357" t="s">
        <v>2062</v>
      </c>
      <c r="C79" s="257">
        <v>346.23</v>
      </c>
      <c r="D79" s="466" t="s">
        <v>2280</v>
      </c>
      <c r="E79" s="358">
        <f t="shared" si="5"/>
        <v>0.55454466683996184</v>
      </c>
      <c r="F79" s="475">
        <v>192</v>
      </c>
      <c r="G79" s="466" t="s">
        <v>2281</v>
      </c>
      <c r="H79" s="358">
        <f t="shared" si="6"/>
        <v>0.55454466683996184</v>
      </c>
      <c r="I79" s="475">
        <v>192</v>
      </c>
      <c r="J79" s="361"/>
    </row>
    <row r="80" spans="1:10">
      <c r="A80" s="463" t="s">
        <v>2078</v>
      </c>
      <c r="B80" s="357" t="s">
        <v>2062</v>
      </c>
      <c r="C80" s="257">
        <v>346.23</v>
      </c>
      <c r="D80" s="466" t="s">
        <v>2282</v>
      </c>
      <c r="E80" s="358">
        <f t="shared" si="5"/>
        <v>0.55454466683996184</v>
      </c>
      <c r="F80" s="475">
        <v>192</v>
      </c>
      <c r="G80" s="466" t="s">
        <v>2283</v>
      </c>
      <c r="H80" s="358">
        <f t="shared" si="6"/>
        <v>0.55454466683996184</v>
      </c>
      <c r="I80" s="475">
        <v>192</v>
      </c>
      <c r="J80" s="361"/>
    </row>
    <row r="81" spans="1:10" ht="25.5">
      <c r="A81" s="479" t="s">
        <v>2081</v>
      </c>
      <c r="B81" s="357" t="s">
        <v>2062</v>
      </c>
      <c r="C81" s="257">
        <v>346.23</v>
      </c>
      <c r="D81" s="466" t="s">
        <v>2284</v>
      </c>
      <c r="E81" s="358">
        <f t="shared" si="5"/>
        <v>0.40724373971059696</v>
      </c>
      <c r="F81" s="475">
        <v>141</v>
      </c>
      <c r="G81" s="466" t="s">
        <v>2285</v>
      </c>
      <c r="H81" s="358">
        <f t="shared" si="6"/>
        <v>0.40724373971059696</v>
      </c>
      <c r="I81" s="475">
        <v>141</v>
      </c>
      <c r="J81" s="361"/>
    </row>
    <row r="82" spans="1:10" ht="25.5">
      <c r="A82" s="479" t="s">
        <v>2084</v>
      </c>
      <c r="B82" s="357" t="s">
        <v>2062</v>
      </c>
      <c r="C82" s="257">
        <v>346.23</v>
      </c>
      <c r="D82" s="466" t="s">
        <v>2286</v>
      </c>
      <c r="E82" s="358">
        <f t="shared" si="5"/>
        <v>1.2794962885942869</v>
      </c>
      <c r="F82" s="475">
        <v>443</v>
      </c>
      <c r="G82" s="466" t="s">
        <v>2287</v>
      </c>
      <c r="H82" s="358">
        <f t="shared" si="6"/>
        <v>1.2794962885942869</v>
      </c>
      <c r="I82" s="475">
        <v>443</v>
      </c>
      <c r="J82" s="361"/>
    </row>
    <row r="83" spans="1:10" ht="38.25">
      <c r="A83" s="479" t="s">
        <v>2087</v>
      </c>
      <c r="B83" s="443" t="s">
        <v>2088</v>
      </c>
      <c r="C83" s="443">
        <v>1044.8699999999999</v>
      </c>
      <c r="D83" s="357" t="s">
        <v>2288</v>
      </c>
      <c r="E83" s="480">
        <f t="shared" si="5"/>
        <v>1.2240757223386642</v>
      </c>
      <c r="F83" s="481">
        <v>1279</v>
      </c>
      <c r="G83" s="357" t="s">
        <v>2289</v>
      </c>
      <c r="H83" s="480">
        <f t="shared" si="6"/>
        <v>1.2240757223386642</v>
      </c>
      <c r="I83" s="481">
        <v>1279</v>
      </c>
      <c r="J83" s="361"/>
    </row>
    <row r="84" spans="1:10">
      <c r="A84" s="453"/>
      <c r="B84" s="205"/>
      <c r="C84" s="205"/>
      <c r="D84" s="24"/>
      <c r="E84" s="24"/>
      <c r="F84" s="269"/>
      <c r="I84" s="25"/>
      <c r="J84" s="361"/>
    </row>
    <row r="85" spans="1:10">
      <c r="A85" s="453"/>
      <c r="B85" s="205"/>
      <c r="C85" s="205"/>
      <c r="D85" s="24"/>
      <c r="E85" s="24"/>
      <c r="F85" s="269"/>
      <c r="G85" s="482" t="s">
        <v>1750</v>
      </c>
      <c r="H85" s="482"/>
      <c r="I85" s="25"/>
      <c r="J85" s="361"/>
    </row>
    <row r="86" spans="1:10" ht="52.5" customHeight="1">
      <c r="A86" s="747" t="s">
        <v>2091</v>
      </c>
      <c r="B86" s="747"/>
      <c r="C86" s="747"/>
      <c r="D86" s="747"/>
      <c r="E86" s="747"/>
      <c r="F86" s="747"/>
      <c r="G86" s="747"/>
      <c r="H86" s="375"/>
      <c r="I86" s="483"/>
      <c r="J86" s="361"/>
    </row>
    <row r="87" spans="1:10">
      <c r="A87" s="375"/>
      <c r="B87" s="375"/>
      <c r="C87" s="375"/>
      <c r="D87" s="375"/>
      <c r="E87" s="375"/>
      <c r="F87" s="375"/>
      <c r="G87" s="454"/>
      <c r="H87" s="454"/>
      <c r="I87" s="454"/>
      <c r="J87" s="361"/>
    </row>
    <row r="88" spans="1:10" ht="38.25" customHeight="1">
      <c r="A88" s="437" t="s">
        <v>2092</v>
      </c>
      <c r="B88" s="438" t="s">
        <v>1977</v>
      </c>
      <c r="C88" s="785" t="s">
        <v>1978</v>
      </c>
      <c r="D88" s="749" t="s">
        <v>2093</v>
      </c>
      <c r="E88" s="759" t="s">
        <v>1602</v>
      </c>
      <c r="F88" s="760" t="s">
        <v>1344</v>
      </c>
      <c r="G88" s="760" t="s">
        <v>1979</v>
      </c>
      <c r="I88" s="440"/>
      <c r="J88" s="361"/>
    </row>
    <row r="89" spans="1:10" ht="25.5">
      <c r="A89" s="484" t="s">
        <v>2094</v>
      </c>
      <c r="B89" s="355" t="s">
        <v>1981</v>
      </c>
      <c r="C89" s="786"/>
      <c r="D89" s="749"/>
      <c r="E89" s="751"/>
      <c r="F89" s="760"/>
      <c r="G89" s="749"/>
      <c r="H89" s="441"/>
      <c r="I89" s="371"/>
      <c r="J89" s="361"/>
    </row>
    <row r="90" spans="1:10" ht="25.5">
      <c r="A90" s="463" t="s">
        <v>2095</v>
      </c>
      <c r="B90" s="442" t="s">
        <v>2096</v>
      </c>
      <c r="C90" s="285">
        <v>2438.83</v>
      </c>
      <c r="D90" s="479" t="s">
        <v>2290</v>
      </c>
      <c r="E90" s="485" t="s">
        <v>2291</v>
      </c>
      <c r="F90" s="358">
        <f t="shared" ref="F90" si="7">G90/$C90</f>
        <v>1.8119344111725706</v>
      </c>
      <c r="G90" s="478">
        <v>4419</v>
      </c>
      <c r="H90" s="458"/>
      <c r="I90" s="458"/>
      <c r="J90" s="361"/>
    </row>
    <row r="91" spans="1:10" ht="45" customHeight="1">
      <c r="A91" s="784" t="s">
        <v>2099</v>
      </c>
      <c r="B91" s="784"/>
      <c r="C91" s="784"/>
      <c r="D91" s="784"/>
      <c r="E91" s="784"/>
      <c r="F91" s="784"/>
      <c r="G91" s="784"/>
      <c r="H91" s="486"/>
      <c r="I91" s="25"/>
      <c r="J91" s="361"/>
    </row>
    <row r="92" spans="1:10">
      <c r="A92" s="486"/>
      <c r="B92" s="486"/>
      <c r="C92" s="486"/>
      <c r="D92" s="486"/>
      <c r="E92" s="486"/>
      <c r="F92" s="486"/>
      <c r="G92" s="486"/>
      <c r="H92" s="486"/>
      <c r="I92" s="25"/>
      <c r="J92" s="361"/>
    </row>
    <row r="93" spans="1:10">
      <c r="A93" s="453"/>
      <c r="B93" s="205"/>
      <c r="C93" s="205"/>
      <c r="D93" s="24"/>
      <c r="E93" s="24"/>
      <c r="F93" s="269"/>
      <c r="G93" s="269"/>
      <c r="H93" s="269"/>
      <c r="I93" s="482" t="s">
        <v>2100</v>
      </c>
      <c r="J93" s="361"/>
    </row>
    <row r="94" spans="1:10" ht="33.75" customHeight="1">
      <c r="A94" s="757" t="s">
        <v>2101</v>
      </c>
      <c r="B94" s="757"/>
      <c r="C94" s="757"/>
      <c r="D94" s="757"/>
      <c r="E94" s="757"/>
      <c r="F94" s="757"/>
      <c r="G94" s="757"/>
      <c r="H94" s="757"/>
      <c r="I94" s="757"/>
      <c r="J94" s="361"/>
    </row>
    <row r="95" spans="1:10">
      <c r="A95" s="375"/>
      <c r="B95" s="375"/>
      <c r="C95" s="375"/>
      <c r="D95" s="375"/>
      <c r="E95" s="375"/>
      <c r="F95" s="375"/>
      <c r="G95" s="375"/>
      <c r="H95" s="375"/>
      <c r="I95" s="454"/>
      <c r="J95" s="361"/>
    </row>
    <row r="96" spans="1:10" ht="35.25" customHeight="1">
      <c r="A96" s="750" t="s">
        <v>1976</v>
      </c>
      <c r="B96" s="748" t="s">
        <v>1977</v>
      </c>
      <c r="C96" s="782" t="s">
        <v>1978</v>
      </c>
      <c r="D96" s="758" t="s">
        <v>1214</v>
      </c>
      <c r="E96" s="758"/>
      <c r="F96" s="758"/>
      <c r="G96" s="751" t="s">
        <v>1215</v>
      </c>
      <c r="H96" s="751"/>
      <c r="I96" s="751"/>
      <c r="J96" s="361"/>
    </row>
    <row r="97" spans="1:10" ht="89.25" customHeight="1">
      <c r="A97" s="749"/>
      <c r="B97" s="749"/>
      <c r="C97" s="774"/>
      <c r="D97" s="351" t="s">
        <v>1602</v>
      </c>
      <c r="E97" s="351" t="s">
        <v>1344</v>
      </c>
      <c r="F97" s="352" t="s">
        <v>1979</v>
      </c>
      <c r="G97" s="351" t="s">
        <v>1602</v>
      </c>
      <c r="H97" s="351" t="s">
        <v>1344</v>
      </c>
      <c r="I97" s="352" t="s">
        <v>1979</v>
      </c>
      <c r="J97" s="361"/>
    </row>
    <row r="98" spans="1:10" ht="25.5">
      <c r="A98" s="463" t="s">
        <v>2102</v>
      </c>
      <c r="B98" s="355" t="s">
        <v>1981</v>
      </c>
      <c r="C98" s="356">
        <v>2127.5700000000002</v>
      </c>
      <c r="D98" s="463" t="s">
        <v>2292</v>
      </c>
      <c r="E98" s="358">
        <f t="shared" ref="E98:E128" si="8">F98/$C98</f>
        <v>0.5062113114962139</v>
      </c>
      <c r="F98" s="359">
        <v>1077</v>
      </c>
      <c r="G98" s="463" t="s">
        <v>2293</v>
      </c>
      <c r="H98" s="358">
        <f t="shared" ref="H98:H128" si="9">I98/$C98</f>
        <v>0.5062113114962139</v>
      </c>
      <c r="I98" s="359">
        <v>1077</v>
      </c>
      <c r="J98" s="361"/>
    </row>
    <row r="99" spans="1:10" ht="25.5">
      <c r="A99" s="463" t="s">
        <v>2105</v>
      </c>
      <c r="B99" s="355" t="s">
        <v>1981</v>
      </c>
      <c r="C99" s="356">
        <v>2127.5700000000002</v>
      </c>
      <c r="D99" s="463" t="s">
        <v>2294</v>
      </c>
      <c r="E99" s="358">
        <f t="shared" si="8"/>
        <v>1.6502394750819007</v>
      </c>
      <c r="F99" s="359">
        <v>3511</v>
      </c>
      <c r="G99" s="463" t="s">
        <v>2295</v>
      </c>
      <c r="H99" s="358">
        <f t="shared" si="9"/>
        <v>1.6502394750819007</v>
      </c>
      <c r="I99" s="359">
        <v>3511</v>
      </c>
      <c r="J99" s="361"/>
    </row>
    <row r="100" spans="1:10" ht="25.5">
      <c r="A100" s="463" t="s">
        <v>2108</v>
      </c>
      <c r="B100" s="355" t="s">
        <v>1981</v>
      </c>
      <c r="C100" s="356">
        <v>2127.5700000000002</v>
      </c>
      <c r="D100" s="463" t="s">
        <v>2296</v>
      </c>
      <c r="E100" s="358">
        <f t="shared" si="8"/>
        <v>0.4060970966877705</v>
      </c>
      <c r="F100" s="359">
        <v>864</v>
      </c>
      <c r="G100" s="463" t="s">
        <v>2297</v>
      </c>
      <c r="H100" s="358">
        <f t="shared" si="9"/>
        <v>0.4060970966877705</v>
      </c>
      <c r="I100" s="359">
        <v>864</v>
      </c>
      <c r="J100" s="361"/>
    </row>
    <row r="101" spans="1:10" ht="25.5">
      <c r="A101" s="463" t="s">
        <v>2111</v>
      </c>
      <c r="B101" s="355" t="s">
        <v>1981</v>
      </c>
      <c r="C101" s="356">
        <v>2127.5700000000002</v>
      </c>
      <c r="D101" s="463" t="s">
        <v>2298</v>
      </c>
      <c r="E101" s="358">
        <f t="shared" si="8"/>
        <v>0.40327697796077211</v>
      </c>
      <c r="F101" s="359">
        <v>858</v>
      </c>
      <c r="G101" s="463" t="s">
        <v>2299</v>
      </c>
      <c r="H101" s="358">
        <f t="shared" si="9"/>
        <v>0.40327697796077211</v>
      </c>
      <c r="I101" s="359">
        <v>858</v>
      </c>
      <c r="J101" s="361"/>
    </row>
    <row r="102" spans="1:10" ht="25.5">
      <c r="A102" s="463" t="s">
        <v>2114</v>
      </c>
      <c r="B102" s="355" t="s">
        <v>1981</v>
      </c>
      <c r="C102" s="356">
        <v>2127.5700000000002</v>
      </c>
      <c r="D102" s="463" t="s">
        <v>2300</v>
      </c>
      <c r="E102" s="358">
        <f t="shared" si="8"/>
        <v>0.27073139779184702</v>
      </c>
      <c r="F102" s="359">
        <v>576</v>
      </c>
      <c r="G102" s="463" t="s">
        <v>2301</v>
      </c>
      <c r="H102" s="358">
        <f t="shared" si="9"/>
        <v>0.27073139779184702</v>
      </c>
      <c r="I102" s="359">
        <v>576</v>
      </c>
      <c r="J102" s="361"/>
    </row>
    <row r="103" spans="1:10" ht="25.5">
      <c r="A103" s="463" t="s">
        <v>2117</v>
      </c>
      <c r="B103" s="355" t="s">
        <v>1981</v>
      </c>
      <c r="C103" s="356">
        <v>2127.5700000000002</v>
      </c>
      <c r="D103" s="463" t="s">
        <v>2302</v>
      </c>
      <c r="E103" s="358">
        <f t="shared" si="8"/>
        <v>0.27073139779184702</v>
      </c>
      <c r="F103" s="359">
        <v>576</v>
      </c>
      <c r="G103" s="463" t="s">
        <v>2303</v>
      </c>
      <c r="H103" s="358">
        <f t="shared" si="9"/>
        <v>0.27073139779184702</v>
      </c>
      <c r="I103" s="359">
        <v>576</v>
      </c>
      <c r="J103" s="361"/>
    </row>
    <row r="104" spans="1:10" ht="25.5">
      <c r="A104" s="463" t="s">
        <v>2120</v>
      </c>
      <c r="B104" s="355" t="s">
        <v>1981</v>
      </c>
      <c r="C104" s="356">
        <v>2127.5700000000002</v>
      </c>
      <c r="D104" s="463" t="s">
        <v>2304</v>
      </c>
      <c r="E104" s="358">
        <f t="shared" si="8"/>
        <v>0.27073139779184702</v>
      </c>
      <c r="F104" s="359">
        <v>576</v>
      </c>
      <c r="G104" s="463" t="s">
        <v>2305</v>
      </c>
      <c r="H104" s="358">
        <f t="shared" si="9"/>
        <v>0.27073139779184702</v>
      </c>
      <c r="I104" s="359">
        <v>576</v>
      </c>
      <c r="J104" s="361"/>
    </row>
    <row r="105" spans="1:10" ht="25.5">
      <c r="A105" s="463" t="s">
        <v>2123</v>
      </c>
      <c r="B105" s="355" t="s">
        <v>1981</v>
      </c>
      <c r="C105" s="356">
        <v>2127.5700000000002</v>
      </c>
      <c r="D105" s="463" t="s">
        <v>2306</v>
      </c>
      <c r="E105" s="358">
        <f t="shared" si="8"/>
        <v>0.27073139779184702</v>
      </c>
      <c r="F105" s="359">
        <v>576</v>
      </c>
      <c r="G105" s="463" t="s">
        <v>2307</v>
      </c>
      <c r="H105" s="358">
        <f t="shared" si="9"/>
        <v>0.27073139779184702</v>
      </c>
      <c r="I105" s="359">
        <v>576</v>
      </c>
      <c r="J105" s="361"/>
    </row>
    <row r="106" spans="1:10" ht="25.5">
      <c r="A106" s="463" t="s">
        <v>2126</v>
      </c>
      <c r="B106" s="355" t="s">
        <v>1981</v>
      </c>
      <c r="C106" s="356">
        <v>2127.5700000000002</v>
      </c>
      <c r="D106" s="463" t="s">
        <v>2308</v>
      </c>
      <c r="E106" s="358">
        <f t="shared" si="8"/>
        <v>0.27073139779184702</v>
      </c>
      <c r="F106" s="359">
        <v>576</v>
      </c>
      <c r="G106" s="463" t="s">
        <v>2309</v>
      </c>
      <c r="H106" s="358">
        <f t="shared" si="9"/>
        <v>0.27073139779184702</v>
      </c>
      <c r="I106" s="359">
        <v>576</v>
      </c>
      <c r="J106" s="361"/>
    </row>
    <row r="107" spans="1:10" ht="25.5">
      <c r="A107" s="463" t="s">
        <v>2129</v>
      </c>
      <c r="B107" s="355" t="s">
        <v>1981</v>
      </c>
      <c r="C107" s="356">
        <v>2127.5700000000002</v>
      </c>
      <c r="D107" s="463" t="s">
        <v>2310</v>
      </c>
      <c r="E107" s="358">
        <f t="shared" si="8"/>
        <v>0.27073139779184702</v>
      </c>
      <c r="F107" s="359">
        <v>576</v>
      </c>
      <c r="G107" s="463" t="s">
        <v>2311</v>
      </c>
      <c r="H107" s="358">
        <f t="shared" si="9"/>
        <v>0.27073139779184702</v>
      </c>
      <c r="I107" s="359">
        <v>576</v>
      </c>
      <c r="J107" s="361"/>
    </row>
    <row r="108" spans="1:10" ht="25.5">
      <c r="A108" s="463" t="s">
        <v>2132</v>
      </c>
      <c r="B108" s="355" t="s">
        <v>1981</v>
      </c>
      <c r="C108" s="356">
        <v>2127.5700000000002</v>
      </c>
      <c r="D108" s="463" t="s">
        <v>2312</v>
      </c>
      <c r="E108" s="358">
        <f t="shared" si="8"/>
        <v>0.27073139779184702</v>
      </c>
      <c r="F108" s="359">
        <v>576</v>
      </c>
      <c r="G108" s="463" t="s">
        <v>2313</v>
      </c>
      <c r="H108" s="358">
        <f t="shared" si="9"/>
        <v>0.27073139779184702</v>
      </c>
      <c r="I108" s="359">
        <v>576</v>
      </c>
      <c r="J108" s="361"/>
    </row>
    <row r="109" spans="1:10" ht="25.5">
      <c r="A109" s="463" t="s">
        <v>2135</v>
      </c>
      <c r="B109" s="355" t="s">
        <v>1981</v>
      </c>
      <c r="C109" s="356">
        <v>2127.5700000000002</v>
      </c>
      <c r="D109" s="463" t="s">
        <v>2314</v>
      </c>
      <c r="E109" s="358">
        <f t="shared" si="8"/>
        <v>0.27073139779184702</v>
      </c>
      <c r="F109" s="359">
        <v>576</v>
      </c>
      <c r="G109" s="463" t="s">
        <v>2315</v>
      </c>
      <c r="H109" s="358">
        <f t="shared" si="9"/>
        <v>0.27073139779184702</v>
      </c>
      <c r="I109" s="359">
        <v>576</v>
      </c>
      <c r="J109" s="361"/>
    </row>
    <row r="110" spans="1:10" ht="25.5">
      <c r="A110" s="463" t="s">
        <v>2138</v>
      </c>
      <c r="B110" s="355" t="s">
        <v>1981</v>
      </c>
      <c r="C110" s="356">
        <v>2127.5700000000002</v>
      </c>
      <c r="D110" s="463" t="s">
        <v>2316</v>
      </c>
      <c r="E110" s="358">
        <f t="shared" si="8"/>
        <v>1.0998463035293784</v>
      </c>
      <c r="F110" s="359">
        <v>2340</v>
      </c>
      <c r="G110" s="463" t="s">
        <v>2317</v>
      </c>
      <c r="H110" s="358">
        <f t="shared" si="9"/>
        <v>1.0998463035293784</v>
      </c>
      <c r="I110" s="359">
        <v>2340</v>
      </c>
      <c r="J110" s="361"/>
    </row>
    <row r="111" spans="1:10" ht="25.5">
      <c r="A111" s="463" t="s">
        <v>2141</v>
      </c>
      <c r="B111" s="355" t="s">
        <v>1981</v>
      </c>
      <c r="C111" s="356">
        <v>2127.5700000000002</v>
      </c>
      <c r="D111" s="463" t="s">
        <v>2318</v>
      </c>
      <c r="E111" s="358">
        <f t="shared" si="8"/>
        <v>0.27073139779184702</v>
      </c>
      <c r="F111" s="359">
        <v>576</v>
      </c>
      <c r="G111" s="463" t="s">
        <v>2319</v>
      </c>
      <c r="H111" s="358">
        <f t="shared" si="9"/>
        <v>0.27073139779184702</v>
      </c>
      <c r="I111" s="359">
        <v>576</v>
      </c>
      <c r="J111" s="361"/>
    </row>
    <row r="112" spans="1:10" ht="25.5">
      <c r="A112" s="463" t="s">
        <v>2144</v>
      </c>
      <c r="B112" s="355" t="s">
        <v>1981</v>
      </c>
      <c r="C112" s="356">
        <v>2127.5700000000002</v>
      </c>
      <c r="D112" s="463" t="s">
        <v>2320</v>
      </c>
      <c r="E112" s="358">
        <f t="shared" si="8"/>
        <v>0.27073139779184702</v>
      </c>
      <c r="F112" s="359">
        <v>576</v>
      </c>
      <c r="G112" s="463" t="s">
        <v>2321</v>
      </c>
      <c r="H112" s="358">
        <f t="shared" si="9"/>
        <v>0.27073139779184702</v>
      </c>
      <c r="I112" s="359">
        <v>576</v>
      </c>
      <c r="J112" s="361"/>
    </row>
    <row r="113" spans="1:10" ht="25.5">
      <c r="A113" s="463" t="s">
        <v>2147</v>
      </c>
      <c r="B113" s="355" t="s">
        <v>1981</v>
      </c>
      <c r="C113" s="356">
        <v>2127.5700000000002</v>
      </c>
      <c r="D113" s="463" t="s">
        <v>2322</v>
      </c>
      <c r="E113" s="358">
        <f t="shared" si="8"/>
        <v>0.46437955037907092</v>
      </c>
      <c r="F113" s="359">
        <v>988</v>
      </c>
      <c r="G113" s="463" t="s">
        <v>2323</v>
      </c>
      <c r="H113" s="358">
        <f t="shared" si="9"/>
        <v>0.46437955037907092</v>
      </c>
      <c r="I113" s="359">
        <v>988</v>
      </c>
      <c r="J113" s="361"/>
    </row>
    <row r="114" spans="1:10" ht="25.5">
      <c r="A114" s="463" t="s">
        <v>2150</v>
      </c>
      <c r="B114" s="355" t="s">
        <v>1981</v>
      </c>
      <c r="C114" s="356">
        <v>2127.5700000000002</v>
      </c>
      <c r="D114" s="463" t="s">
        <v>2324</v>
      </c>
      <c r="E114" s="358">
        <f t="shared" si="8"/>
        <v>1.1811597268244993</v>
      </c>
      <c r="F114" s="359">
        <v>2513</v>
      </c>
      <c r="G114" s="463" t="s">
        <v>2325</v>
      </c>
      <c r="H114" s="358">
        <f t="shared" si="9"/>
        <v>1.1811597268244993</v>
      </c>
      <c r="I114" s="359">
        <v>2513</v>
      </c>
      <c r="J114" s="361"/>
    </row>
    <row r="115" spans="1:10" ht="25.5">
      <c r="A115" s="463" t="s">
        <v>2153</v>
      </c>
      <c r="B115" s="355" t="s">
        <v>1981</v>
      </c>
      <c r="C115" s="356">
        <v>2127.5700000000002</v>
      </c>
      <c r="D115" s="463" t="s">
        <v>2326</v>
      </c>
      <c r="E115" s="358">
        <f t="shared" si="8"/>
        <v>0.46437955037907092</v>
      </c>
      <c r="F115" s="359">
        <v>988</v>
      </c>
      <c r="G115" s="463" t="s">
        <v>2327</v>
      </c>
      <c r="H115" s="358">
        <f t="shared" si="9"/>
        <v>0.46437955037907092</v>
      </c>
      <c r="I115" s="359">
        <v>988</v>
      </c>
      <c r="J115" s="361"/>
    </row>
    <row r="116" spans="1:10" ht="25.5">
      <c r="A116" s="463" t="s">
        <v>2156</v>
      </c>
      <c r="B116" s="355" t="s">
        <v>1981</v>
      </c>
      <c r="C116" s="356">
        <v>2127.5700000000002</v>
      </c>
      <c r="D116" s="463" t="s">
        <v>2328</v>
      </c>
      <c r="E116" s="358">
        <f t="shared" si="8"/>
        <v>0.45309907547107731</v>
      </c>
      <c r="F116" s="359">
        <v>964</v>
      </c>
      <c r="G116" s="463" t="s">
        <v>2329</v>
      </c>
      <c r="H116" s="358">
        <f t="shared" si="9"/>
        <v>0.45309907547107731</v>
      </c>
      <c r="I116" s="359">
        <v>964</v>
      </c>
      <c r="J116" s="361"/>
    </row>
    <row r="117" spans="1:10" ht="25.5">
      <c r="A117" s="463" t="s">
        <v>2159</v>
      </c>
      <c r="B117" s="355" t="s">
        <v>1981</v>
      </c>
      <c r="C117" s="356">
        <v>2127.5700000000002</v>
      </c>
      <c r="D117" s="463" t="s">
        <v>2330</v>
      </c>
      <c r="E117" s="358">
        <f t="shared" si="8"/>
        <v>1.8326071527611312</v>
      </c>
      <c r="F117" s="359">
        <v>3899</v>
      </c>
      <c r="G117" s="463" t="s">
        <v>2331</v>
      </c>
      <c r="H117" s="358">
        <f t="shared" si="9"/>
        <v>1.8326071527611312</v>
      </c>
      <c r="I117" s="359">
        <v>3899</v>
      </c>
      <c r="J117" s="361"/>
    </row>
    <row r="118" spans="1:10" ht="25.5">
      <c r="A118" s="463" t="s">
        <v>2162</v>
      </c>
      <c r="B118" s="355" t="s">
        <v>1981</v>
      </c>
      <c r="C118" s="356">
        <v>2127.5700000000002</v>
      </c>
      <c r="D118" s="463" t="s">
        <v>2332</v>
      </c>
      <c r="E118" s="358">
        <f t="shared" si="8"/>
        <v>1.2201713692146439</v>
      </c>
      <c r="F118" s="359">
        <v>2596</v>
      </c>
      <c r="G118" s="463" t="s">
        <v>2333</v>
      </c>
      <c r="H118" s="358">
        <f t="shared" si="9"/>
        <v>1.2201713692146439</v>
      </c>
      <c r="I118" s="359">
        <v>2596</v>
      </c>
      <c r="J118" s="361"/>
    </row>
    <row r="119" spans="1:10" ht="25.5">
      <c r="A119" s="463" t="s">
        <v>2165</v>
      </c>
      <c r="B119" s="355" t="s">
        <v>1981</v>
      </c>
      <c r="C119" s="356">
        <v>2127.5700000000002</v>
      </c>
      <c r="D119" s="463" t="s">
        <v>2334</v>
      </c>
      <c r="E119" s="358">
        <f t="shared" si="8"/>
        <v>0.54287285494719328</v>
      </c>
      <c r="F119" s="359">
        <v>1155</v>
      </c>
      <c r="G119" s="463" t="s">
        <v>2335</v>
      </c>
      <c r="H119" s="358">
        <f t="shared" si="9"/>
        <v>0.54287285494719328</v>
      </c>
      <c r="I119" s="359">
        <v>1155</v>
      </c>
      <c r="J119" s="361"/>
    </row>
    <row r="120" spans="1:10" ht="25.5">
      <c r="A120" s="463" t="s">
        <v>2168</v>
      </c>
      <c r="B120" s="355" t="s">
        <v>1981</v>
      </c>
      <c r="C120" s="356">
        <v>2127.5700000000002</v>
      </c>
      <c r="D120" s="463" t="s">
        <v>2336</v>
      </c>
      <c r="E120" s="358">
        <f t="shared" si="8"/>
        <v>0.54287285494719328</v>
      </c>
      <c r="F120" s="359">
        <v>1155</v>
      </c>
      <c r="G120" s="463" t="s">
        <v>2337</v>
      </c>
      <c r="H120" s="358">
        <f t="shared" si="9"/>
        <v>0.54287285494719328</v>
      </c>
      <c r="I120" s="359">
        <v>1155</v>
      </c>
      <c r="J120" s="361"/>
    </row>
    <row r="121" spans="1:10" ht="25.5">
      <c r="A121" s="463" t="s">
        <v>2171</v>
      </c>
      <c r="B121" s="355" t="s">
        <v>1981</v>
      </c>
      <c r="C121" s="356">
        <v>2127.5700000000002</v>
      </c>
      <c r="D121" s="463" t="s">
        <v>2338</v>
      </c>
      <c r="E121" s="358">
        <f t="shared" si="8"/>
        <v>1.3851483147440506</v>
      </c>
      <c r="F121" s="359">
        <v>2947</v>
      </c>
      <c r="G121" s="463" t="s">
        <v>2339</v>
      </c>
      <c r="H121" s="358">
        <f t="shared" si="9"/>
        <v>1.3851483147440506</v>
      </c>
      <c r="I121" s="359">
        <v>2947</v>
      </c>
      <c r="J121" s="361"/>
    </row>
    <row r="122" spans="1:10" ht="25.5">
      <c r="A122" s="463" t="s">
        <v>2174</v>
      </c>
      <c r="B122" s="355" t="s">
        <v>1981</v>
      </c>
      <c r="C122" s="356">
        <v>2127.5700000000002</v>
      </c>
      <c r="D122" s="463" t="s">
        <v>2340</v>
      </c>
      <c r="E122" s="358">
        <f t="shared" si="8"/>
        <v>0.54287285494719328</v>
      </c>
      <c r="F122" s="359">
        <v>1155</v>
      </c>
      <c r="G122" s="463" t="s">
        <v>2341</v>
      </c>
      <c r="H122" s="358">
        <f t="shared" si="9"/>
        <v>0.54287285494719328</v>
      </c>
      <c r="I122" s="359">
        <v>1155</v>
      </c>
      <c r="J122" s="361"/>
    </row>
    <row r="123" spans="1:10" ht="25.5">
      <c r="A123" s="463" t="s">
        <v>2177</v>
      </c>
      <c r="B123" s="355" t="s">
        <v>1981</v>
      </c>
      <c r="C123" s="356">
        <v>2127.5700000000002</v>
      </c>
      <c r="D123" s="463" t="s">
        <v>2342</v>
      </c>
      <c r="E123" s="358">
        <f t="shared" si="8"/>
        <v>0.54287285494719328</v>
      </c>
      <c r="F123" s="359">
        <v>1155</v>
      </c>
      <c r="G123" s="463" t="s">
        <v>2343</v>
      </c>
      <c r="H123" s="358">
        <f t="shared" si="9"/>
        <v>0.54287285494719328</v>
      </c>
      <c r="I123" s="359">
        <v>1155</v>
      </c>
      <c r="J123" s="361"/>
    </row>
    <row r="124" spans="1:10" ht="25.5">
      <c r="A124" s="463" t="s">
        <v>2180</v>
      </c>
      <c r="B124" s="355" t="s">
        <v>1981</v>
      </c>
      <c r="C124" s="356">
        <v>2127.5700000000002</v>
      </c>
      <c r="D124" s="463" t="s">
        <v>2344</v>
      </c>
      <c r="E124" s="358">
        <f t="shared" si="8"/>
        <v>0.62183617930314861</v>
      </c>
      <c r="F124" s="359">
        <v>1323</v>
      </c>
      <c r="G124" s="463" t="s">
        <v>2345</v>
      </c>
      <c r="H124" s="358">
        <f t="shared" si="9"/>
        <v>0.62183617930314861</v>
      </c>
      <c r="I124" s="359">
        <v>1323</v>
      </c>
      <c r="J124" s="361"/>
    </row>
    <row r="125" spans="1:10" ht="25.5">
      <c r="A125" s="463" t="s">
        <v>2183</v>
      </c>
      <c r="B125" s="355" t="s">
        <v>1981</v>
      </c>
      <c r="C125" s="356">
        <v>2127.5700000000002</v>
      </c>
      <c r="D125" s="463" t="s">
        <v>2346</v>
      </c>
      <c r="E125" s="358">
        <f t="shared" si="8"/>
        <v>0.75015158138157612</v>
      </c>
      <c r="F125" s="359">
        <v>1596</v>
      </c>
      <c r="G125" s="463" t="s">
        <v>2347</v>
      </c>
      <c r="H125" s="358">
        <f t="shared" si="9"/>
        <v>0.75015158138157612</v>
      </c>
      <c r="I125" s="359">
        <v>1596</v>
      </c>
      <c r="J125" s="361"/>
    </row>
    <row r="126" spans="1:10" ht="25.5">
      <c r="A126" s="463" t="s">
        <v>2186</v>
      </c>
      <c r="B126" s="355" t="s">
        <v>1981</v>
      </c>
      <c r="C126" s="356">
        <v>2127.5700000000002</v>
      </c>
      <c r="D126" s="463" t="s">
        <v>2348</v>
      </c>
      <c r="E126" s="358">
        <f t="shared" si="8"/>
        <v>2.0685570862533309</v>
      </c>
      <c r="F126" s="359">
        <v>4401</v>
      </c>
      <c r="G126" s="463" t="s">
        <v>2349</v>
      </c>
      <c r="H126" s="358">
        <f t="shared" si="9"/>
        <v>2.0685570862533309</v>
      </c>
      <c r="I126" s="359">
        <v>4401</v>
      </c>
      <c r="J126" s="361"/>
    </row>
    <row r="127" spans="1:10" ht="25.5">
      <c r="A127" s="463" t="s">
        <v>2189</v>
      </c>
      <c r="B127" s="355" t="s">
        <v>1981</v>
      </c>
      <c r="C127" s="356">
        <v>2127.5700000000002</v>
      </c>
      <c r="D127" s="463" t="s">
        <v>2350</v>
      </c>
      <c r="E127" s="358">
        <f t="shared" si="8"/>
        <v>1.5454250623951267</v>
      </c>
      <c r="F127" s="359">
        <v>3288</v>
      </c>
      <c r="G127" s="463" t="s">
        <v>2351</v>
      </c>
      <c r="H127" s="358">
        <f t="shared" si="9"/>
        <v>1.5454250623951267</v>
      </c>
      <c r="I127" s="359">
        <v>3288</v>
      </c>
      <c r="J127" s="361"/>
    </row>
    <row r="128" spans="1:10" ht="25.5">
      <c r="A128" s="463" t="s">
        <v>2192</v>
      </c>
      <c r="B128" s="355" t="s">
        <v>1981</v>
      </c>
      <c r="C128" s="356">
        <v>2127.5700000000002</v>
      </c>
      <c r="D128" s="463" t="s">
        <v>2352</v>
      </c>
      <c r="E128" s="358">
        <f t="shared" si="8"/>
        <v>1.6192181690849183</v>
      </c>
      <c r="F128" s="359">
        <v>3445</v>
      </c>
      <c r="G128" s="463" t="s">
        <v>2353</v>
      </c>
      <c r="H128" s="358">
        <f t="shared" si="9"/>
        <v>1.6192181690849183</v>
      </c>
      <c r="I128" s="359">
        <v>3445</v>
      </c>
      <c r="J128" s="361"/>
    </row>
    <row r="129" spans="1:10">
      <c r="A129" s="487"/>
      <c r="B129" s="487"/>
      <c r="C129" s="487"/>
      <c r="D129" s="487"/>
      <c r="E129" s="487"/>
      <c r="F129" s="487"/>
      <c r="G129" s="488"/>
      <c r="H129" s="488"/>
      <c r="I129" s="488"/>
      <c r="J129" s="361"/>
    </row>
    <row r="130" spans="1:10">
      <c r="A130" s="453"/>
      <c r="B130" s="205"/>
      <c r="C130" s="205"/>
      <c r="D130" s="24"/>
      <c r="E130" s="24"/>
      <c r="F130" s="269"/>
      <c r="G130" s="482" t="s">
        <v>2195</v>
      </c>
      <c r="H130" s="482"/>
      <c r="I130" s="488"/>
      <c r="J130" s="361"/>
    </row>
    <row r="131" spans="1:10" ht="54" customHeight="1">
      <c r="A131" s="747" t="s">
        <v>2196</v>
      </c>
      <c r="B131" s="747"/>
      <c r="C131" s="747"/>
      <c r="D131" s="747"/>
      <c r="E131" s="747"/>
      <c r="F131" s="747"/>
      <c r="G131" s="747"/>
      <c r="H131" s="375"/>
      <c r="I131" s="488"/>
      <c r="J131" s="361"/>
    </row>
    <row r="132" spans="1:10">
      <c r="A132" s="375"/>
      <c r="B132" s="375"/>
      <c r="C132" s="375"/>
      <c r="D132" s="375"/>
      <c r="E132" s="375"/>
      <c r="F132" s="375"/>
      <c r="G132" s="454"/>
      <c r="H132" s="454"/>
      <c r="I132" s="25"/>
      <c r="J132" s="361"/>
    </row>
    <row r="133" spans="1:10" ht="60" customHeight="1">
      <c r="A133" s="351" t="s">
        <v>2092</v>
      </c>
      <c r="B133" s="448" t="s">
        <v>1977</v>
      </c>
      <c r="C133" s="782" t="s">
        <v>1978</v>
      </c>
      <c r="D133" s="749" t="s">
        <v>2093</v>
      </c>
      <c r="E133" s="750" t="s">
        <v>1602</v>
      </c>
      <c r="F133" s="783" t="s">
        <v>1344</v>
      </c>
      <c r="G133" s="754" t="s">
        <v>1979</v>
      </c>
      <c r="H133" s="449"/>
      <c r="I133" s="25"/>
      <c r="J133" s="361"/>
    </row>
    <row r="134" spans="1:10" ht="25.5">
      <c r="A134" s="484" t="s">
        <v>2197</v>
      </c>
      <c r="B134" s="355" t="s">
        <v>1981</v>
      </c>
      <c r="C134" s="774"/>
      <c r="D134" s="749"/>
      <c r="E134" s="751"/>
      <c r="F134" s="783"/>
      <c r="G134" s="755"/>
      <c r="H134" s="441"/>
      <c r="I134" s="25"/>
      <c r="J134" s="361"/>
    </row>
    <row r="135" spans="1:10" ht="22.5">
      <c r="A135" s="463" t="s">
        <v>2198</v>
      </c>
      <c r="B135" s="442" t="s">
        <v>2096</v>
      </c>
      <c r="C135" s="285">
        <v>2438.83</v>
      </c>
      <c r="D135" s="463" t="s">
        <v>1214</v>
      </c>
      <c r="E135" s="450" t="s">
        <v>2354</v>
      </c>
      <c r="F135" s="358">
        <f t="shared" ref="F135:F146" si="10">G135/$C135</f>
        <v>2.091166665983279</v>
      </c>
      <c r="G135" s="359">
        <v>5100</v>
      </c>
      <c r="H135" s="373"/>
      <c r="I135" s="25"/>
      <c r="J135" s="361"/>
    </row>
    <row r="136" spans="1:10" ht="22.5">
      <c r="A136" s="463" t="s">
        <v>2198</v>
      </c>
      <c r="B136" s="442" t="s">
        <v>2096</v>
      </c>
      <c r="C136" s="285">
        <v>2438.83</v>
      </c>
      <c r="D136" s="463" t="s">
        <v>1215</v>
      </c>
      <c r="E136" s="450" t="s">
        <v>2355</v>
      </c>
      <c r="F136" s="358">
        <f t="shared" si="10"/>
        <v>2.091166665983279</v>
      </c>
      <c r="G136" s="359">
        <v>5100</v>
      </c>
      <c r="H136" s="373"/>
      <c r="I136" s="25"/>
      <c r="J136" s="361"/>
    </row>
    <row r="137" spans="1:10" ht="22.5">
      <c r="A137" s="463" t="s">
        <v>2201</v>
      </c>
      <c r="B137" s="442" t="s">
        <v>2096</v>
      </c>
      <c r="C137" s="285">
        <v>2438.83</v>
      </c>
      <c r="D137" s="463" t="s">
        <v>1214</v>
      </c>
      <c r="E137" s="357" t="s">
        <v>2356</v>
      </c>
      <c r="F137" s="358">
        <f t="shared" si="10"/>
        <v>2.091166665983279</v>
      </c>
      <c r="G137" s="359">
        <v>5100</v>
      </c>
      <c r="H137" s="373"/>
      <c r="I137" s="25"/>
      <c r="J137" s="361"/>
    </row>
    <row r="138" spans="1:10" ht="22.5">
      <c r="A138" s="463" t="s">
        <v>2201</v>
      </c>
      <c r="B138" s="442" t="s">
        <v>2096</v>
      </c>
      <c r="C138" s="285">
        <v>2438.83</v>
      </c>
      <c r="D138" s="463" t="s">
        <v>1215</v>
      </c>
      <c r="E138" s="357" t="s">
        <v>2357</v>
      </c>
      <c r="F138" s="358">
        <f t="shared" si="10"/>
        <v>2.091166665983279</v>
      </c>
      <c r="G138" s="359">
        <v>5100</v>
      </c>
      <c r="H138" s="373"/>
      <c r="I138" s="25"/>
      <c r="J138" s="361"/>
    </row>
    <row r="139" spans="1:10" ht="22.5">
      <c r="A139" s="463" t="s">
        <v>2204</v>
      </c>
      <c r="B139" s="442" t="s">
        <v>2096</v>
      </c>
      <c r="C139" s="285">
        <v>2438.83</v>
      </c>
      <c r="D139" s="463" t="s">
        <v>1214</v>
      </c>
      <c r="E139" s="450" t="s">
        <v>2358</v>
      </c>
      <c r="F139" s="358">
        <f t="shared" si="10"/>
        <v>2.091166665983279</v>
      </c>
      <c r="G139" s="359">
        <v>5100</v>
      </c>
      <c r="H139" s="373"/>
      <c r="I139" s="25"/>
      <c r="J139" s="361"/>
    </row>
    <row r="140" spans="1:10" ht="22.5">
      <c r="A140" s="463" t="s">
        <v>2204</v>
      </c>
      <c r="B140" s="442" t="s">
        <v>2096</v>
      </c>
      <c r="C140" s="285">
        <v>2438.83</v>
      </c>
      <c r="D140" s="463" t="s">
        <v>1215</v>
      </c>
      <c r="E140" s="450" t="s">
        <v>2359</v>
      </c>
      <c r="F140" s="358">
        <f t="shared" si="10"/>
        <v>2.091166665983279</v>
      </c>
      <c r="G140" s="359">
        <v>5100</v>
      </c>
      <c r="H140" s="373"/>
      <c r="I140" s="25"/>
      <c r="J140" s="361"/>
    </row>
    <row r="141" spans="1:10" ht="22.5">
      <c r="A141" s="463" t="s">
        <v>2207</v>
      </c>
      <c r="B141" s="442" t="s">
        <v>2096</v>
      </c>
      <c r="C141" s="285">
        <v>2438.83</v>
      </c>
      <c r="D141" s="463" t="s">
        <v>1214</v>
      </c>
      <c r="E141" s="450" t="s">
        <v>2360</v>
      </c>
      <c r="F141" s="358">
        <f t="shared" si="10"/>
        <v>2.091166665983279</v>
      </c>
      <c r="G141" s="359">
        <v>5100</v>
      </c>
      <c r="H141" s="373"/>
      <c r="I141" s="25"/>
      <c r="J141" s="361"/>
    </row>
    <row r="142" spans="1:10" ht="22.5">
      <c r="A142" s="463" t="s">
        <v>2207</v>
      </c>
      <c r="B142" s="442" t="s">
        <v>2096</v>
      </c>
      <c r="C142" s="285">
        <v>2438.83</v>
      </c>
      <c r="D142" s="463" t="s">
        <v>1215</v>
      </c>
      <c r="E142" s="450" t="s">
        <v>2361</v>
      </c>
      <c r="F142" s="358">
        <f t="shared" si="10"/>
        <v>2.091166665983279</v>
      </c>
      <c r="G142" s="359">
        <v>5100</v>
      </c>
      <c r="H142" s="373"/>
      <c r="I142" s="25"/>
      <c r="J142" s="361"/>
    </row>
    <row r="143" spans="1:10" ht="22.5">
      <c r="A143" s="463" t="s">
        <v>2210</v>
      </c>
      <c r="B143" s="442" t="s">
        <v>2096</v>
      </c>
      <c r="C143" s="285">
        <v>2438.83</v>
      </c>
      <c r="D143" s="463" t="s">
        <v>1214</v>
      </c>
      <c r="E143" s="450" t="s">
        <v>2362</v>
      </c>
      <c r="F143" s="358">
        <f t="shared" si="10"/>
        <v>2.091166665983279</v>
      </c>
      <c r="G143" s="359">
        <v>5100</v>
      </c>
      <c r="H143" s="373"/>
      <c r="I143" s="25"/>
      <c r="J143" s="361"/>
    </row>
    <row r="144" spans="1:10" ht="22.5">
      <c r="A144" s="463" t="s">
        <v>2210</v>
      </c>
      <c r="B144" s="442" t="s">
        <v>2096</v>
      </c>
      <c r="C144" s="285">
        <v>2438.83</v>
      </c>
      <c r="D144" s="463" t="s">
        <v>1215</v>
      </c>
      <c r="E144" s="450" t="s">
        <v>2363</v>
      </c>
      <c r="F144" s="358">
        <f t="shared" si="10"/>
        <v>2.091166665983279</v>
      </c>
      <c r="G144" s="359">
        <v>5100</v>
      </c>
      <c r="H144" s="373"/>
      <c r="I144" s="25"/>
      <c r="J144" s="361"/>
    </row>
    <row r="145" spans="1:10" ht="22.5">
      <c r="A145" s="463" t="s">
        <v>2213</v>
      </c>
      <c r="B145" s="442" t="s">
        <v>2096</v>
      </c>
      <c r="C145" s="285">
        <v>2438.83</v>
      </c>
      <c r="D145" s="463" t="s">
        <v>1214</v>
      </c>
      <c r="E145" s="450" t="s">
        <v>2364</v>
      </c>
      <c r="F145" s="358">
        <f t="shared" si="10"/>
        <v>2.091166665983279</v>
      </c>
      <c r="G145" s="359">
        <v>5100</v>
      </c>
      <c r="H145" s="373"/>
      <c r="I145" s="25"/>
      <c r="J145" s="361"/>
    </row>
    <row r="146" spans="1:10" ht="22.5">
      <c r="A146" s="463" t="s">
        <v>2213</v>
      </c>
      <c r="B146" s="442" t="s">
        <v>2096</v>
      </c>
      <c r="C146" s="285">
        <v>2438.83</v>
      </c>
      <c r="D146" s="463" t="s">
        <v>1215</v>
      </c>
      <c r="E146" s="450" t="s">
        <v>2365</v>
      </c>
      <c r="F146" s="358">
        <f t="shared" si="10"/>
        <v>2.091166665983279</v>
      </c>
      <c r="G146" s="359">
        <v>5100</v>
      </c>
      <c r="H146" s="373"/>
      <c r="I146" s="25"/>
      <c r="J146" s="361"/>
    </row>
    <row r="147" spans="1:10" ht="35.25" customHeight="1">
      <c r="A147" s="745" t="s">
        <v>2366</v>
      </c>
      <c r="B147" s="745"/>
      <c r="C147" s="745"/>
      <c r="D147" s="745"/>
      <c r="E147" s="745"/>
      <c r="F147" s="745"/>
      <c r="G147" s="745"/>
      <c r="H147" s="489"/>
      <c r="I147" s="25"/>
    </row>
    <row r="148" spans="1:10" ht="46.5" customHeight="1">
      <c r="A148" s="781" t="s">
        <v>2217</v>
      </c>
      <c r="B148" s="781"/>
      <c r="C148" s="781"/>
      <c r="D148" s="781"/>
      <c r="E148" s="781"/>
      <c r="F148" s="781"/>
      <c r="G148" s="781"/>
      <c r="H148" s="488"/>
      <c r="I148" s="25"/>
    </row>
    <row r="149" spans="1:10">
      <c r="A149" s="490"/>
      <c r="B149" s="490"/>
      <c r="C149" s="490"/>
      <c r="D149" s="490"/>
      <c r="E149" s="490"/>
      <c r="F149" s="490"/>
      <c r="G149" s="490"/>
      <c r="H149" s="490"/>
      <c r="I149" s="490"/>
    </row>
  </sheetData>
  <mergeCells count="39">
    <mergeCell ref="A10:I10"/>
    <mergeCell ref="A13:I13"/>
    <mergeCell ref="A15:A16"/>
    <mergeCell ref="B15:B16"/>
    <mergeCell ref="C15:C16"/>
    <mergeCell ref="D15:F15"/>
    <mergeCell ref="G15:I15"/>
    <mergeCell ref="A27:I27"/>
    <mergeCell ref="A29:A30"/>
    <mergeCell ref="B29:B30"/>
    <mergeCell ref="C29:C30"/>
    <mergeCell ref="D29:D30"/>
    <mergeCell ref="E29:E30"/>
    <mergeCell ref="G29:G30"/>
    <mergeCell ref="H29:H30"/>
    <mergeCell ref="D96:F96"/>
    <mergeCell ref="G96:I96"/>
    <mergeCell ref="A86:G86"/>
    <mergeCell ref="C88:C89"/>
    <mergeCell ref="D88:D89"/>
    <mergeCell ref="E88:E89"/>
    <mergeCell ref="F88:F89"/>
    <mergeCell ref="G88:G89"/>
    <mergeCell ref="A147:G147"/>
    <mergeCell ref="A148:G148"/>
    <mergeCell ref="D1:I1"/>
    <mergeCell ref="C2:I2"/>
    <mergeCell ref="B3:I3"/>
    <mergeCell ref="A131:G131"/>
    <mergeCell ref="C133:C134"/>
    <mergeCell ref="D133:D134"/>
    <mergeCell ref="E133:E134"/>
    <mergeCell ref="F133:F134"/>
    <mergeCell ref="G133:G134"/>
    <mergeCell ref="A91:G91"/>
    <mergeCell ref="A94:I94"/>
    <mergeCell ref="A96:A97"/>
    <mergeCell ref="B96:B97"/>
    <mergeCell ref="C96:C9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E0CC1-9C4D-433F-9B51-DA38ED540599}">
  <dimension ref="A1:J453"/>
  <sheetViews>
    <sheetView workbookViewId="0">
      <selection activeCell="J22" sqref="J22"/>
    </sheetView>
  </sheetViews>
  <sheetFormatPr defaultRowHeight="15"/>
  <cols>
    <col min="1" max="1" width="10.140625" style="38" customWidth="1"/>
    <col min="2" max="2" width="13.85546875" style="38" customWidth="1"/>
    <col min="3" max="3" width="93.42578125" style="19" customWidth="1"/>
    <col min="4" max="4" width="22.140625" style="19" customWidth="1"/>
    <col min="5" max="5" width="16.140625" style="38" customWidth="1"/>
    <col min="6" max="6" width="13.28515625" style="2" bestFit="1" customWidth="1"/>
    <col min="7" max="256" width="9.140625" style="2"/>
    <col min="257" max="257" width="10.140625" style="2" customWidth="1"/>
    <col min="258" max="258" width="13.85546875" style="2" customWidth="1"/>
    <col min="259" max="259" width="93.42578125" style="2" customWidth="1"/>
    <col min="260" max="260" width="22.140625" style="2" customWidth="1"/>
    <col min="261" max="261" width="16.140625" style="2" customWidth="1"/>
    <col min="262" max="262" width="13.28515625" style="2" bestFit="1" customWidth="1"/>
    <col min="263" max="512" width="9.140625" style="2"/>
    <col min="513" max="513" width="10.140625" style="2" customWidth="1"/>
    <col min="514" max="514" width="13.85546875" style="2" customWidth="1"/>
    <col min="515" max="515" width="93.42578125" style="2" customWidth="1"/>
    <col min="516" max="516" width="22.140625" style="2" customWidth="1"/>
    <col min="517" max="517" width="16.140625" style="2" customWidth="1"/>
    <col min="518" max="518" width="13.28515625" style="2" bestFit="1" customWidth="1"/>
    <col min="519" max="768" width="9.140625" style="2"/>
    <col min="769" max="769" width="10.140625" style="2" customWidth="1"/>
    <col min="770" max="770" width="13.85546875" style="2" customWidth="1"/>
    <col min="771" max="771" width="93.42578125" style="2" customWidth="1"/>
    <col min="772" max="772" width="22.140625" style="2" customWidth="1"/>
    <col min="773" max="773" width="16.140625" style="2" customWidth="1"/>
    <col min="774" max="774" width="13.28515625" style="2" bestFit="1" customWidth="1"/>
    <col min="775" max="1024" width="9.140625" style="2"/>
    <col min="1025" max="1025" width="10.140625" style="2" customWidth="1"/>
    <col min="1026" max="1026" width="13.85546875" style="2" customWidth="1"/>
    <col min="1027" max="1027" width="93.42578125" style="2" customWidth="1"/>
    <col min="1028" max="1028" width="22.140625" style="2" customWidth="1"/>
    <col min="1029" max="1029" width="16.140625" style="2" customWidth="1"/>
    <col min="1030" max="1030" width="13.28515625" style="2" bestFit="1" customWidth="1"/>
    <col min="1031" max="1280" width="9.140625" style="2"/>
    <col min="1281" max="1281" width="10.140625" style="2" customWidth="1"/>
    <col min="1282" max="1282" width="13.85546875" style="2" customWidth="1"/>
    <col min="1283" max="1283" width="93.42578125" style="2" customWidth="1"/>
    <col min="1284" max="1284" width="22.140625" style="2" customWidth="1"/>
    <col min="1285" max="1285" width="16.140625" style="2" customWidth="1"/>
    <col min="1286" max="1286" width="13.28515625" style="2" bestFit="1" customWidth="1"/>
    <col min="1287" max="1536" width="9.140625" style="2"/>
    <col min="1537" max="1537" width="10.140625" style="2" customWidth="1"/>
    <col min="1538" max="1538" width="13.85546875" style="2" customWidth="1"/>
    <col min="1539" max="1539" width="93.42578125" style="2" customWidth="1"/>
    <col min="1540" max="1540" width="22.140625" style="2" customWidth="1"/>
    <col min="1541" max="1541" width="16.140625" style="2" customWidth="1"/>
    <col min="1542" max="1542" width="13.28515625" style="2" bestFit="1" customWidth="1"/>
    <col min="1543" max="1792" width="9.140625" style="2"/>
    <col min="1793" max="1793" width="10.140625" style="2" customWidth="1"/>
    <col min="1794" max="1794" width="13.85546875" style="2" customWidth="1"/>
    <col min="1795" max="1795" width="93.42578125" style="2" customWidth="1"/>
    <col min="1796" max="1796" width="22.140625" style="2" customWidth="1"/>
    <col min="1797" max="1797" width="16.140625" style="2" customWidth="1"/>
    <col min="1798" max="1798" width="13.28515625" style="2" bestFit="1" customWidth="1"/>
    <col min="1799" max="2048" width="9.140625" style="2"/>
    <col min="2049" max="2049" width="10.140625" style="2" customWidth="1"/>
    <col min="2050" max="2050" width="13.85546875" style="2" customWidth="1"/>
    <col min="2051" max="2051" width="93.42578125" style="2" customWidth="1"/>
    <col min="2052" max="2052" width="22.140625" style="2" customWidth="1"/>
    <col min="2053" max="2053" width="16.140625" style="2" customWidth="1"/>
    <col min="2054" max="2054" width="13.28515625" style="2" bestFit="1" customWidth="1"/>
    <col min="2055" max="2304" width="9.140625" style="2"/>
    <col min="2305" max="2305" width="10.140625" style="2" customWidth="1"/>
    <col min="2306" max="2306" width="13.85546875" style="2" customWidth="1"/>
    <col min="2307" max="2307" width="93.42578125" style="2" customWidth="1"/>
    <col min="2308" max="2308" width="22.140625" style="2" customWidth="1"/>
    <col min="2309" max="2309" width="16.140625" style="2" customWidth="1"/>
    <col min="2310" max="2310" width="13.28515625" style="2" bestFit="1" customWidth="1"/>
    <col min="2311" max="2560" width="9.140625" style="2"/>
    <col min="2561" max="2561" width="10.140625" style="2" customWidth="1"/>
    <col min="2562" max="2562" width="13.85546875" style="2" customWidth="1"/>
    <col min="2563" max="2563" width="93.42578125" style="2" customWidth="1"/>
    <col min="2564" max="2564" width="22.140625" style="2" customWidth="1"/>
    <col min="2565" max="2565" width="16.140625" style="2" customWidth="1"/>
    <col min="2566" max="2566" width="13.28515625" style="2" bestFit="1" customWidth="1"/>
    <col min="2567" max="2816" width="9.140625" style="2"/>
    <col min="2817" max="2817" width="10.140625" style="2" customWidth="1"/>
    <col min="2818" max="2818" width="13.85546875" style="2" customWidth="1"/>
    <col min="2819" max="2819" width="93.42578125" style="2" customWidth="1"/>
    <col min="2820" max="2820" width="22.140625" style="2" customWidth="1"/>
    <col min="2821" max="2821" width="16.140625" style="2" customWidth="1"/>
    <col min="2822" max="2822" width="13.28515625" style="2" bestFit="1" customWidth="1"/>
    <col min="2823" max="3072" width="9.140625" style="2"/>
    <col min="3073" max="3073" width="10.140625" style="2" customWidth="1"/>
    <col min="3074" max="3074" width="13.85546875" style="2" customWidth="1"/>
    <col min="3075" max="3075" width="93.42578125" style="2" customWidth="1"/>
    <col min="3076" max="3076" width="22.140625" style="2" customWidth="1"/>
    <col min="3077" max="3077" width="16.140625" style="2" customWidth="1"/>
    <col min="3078" max="3078" width="13.28515625" style="2" bestFit="1" customWidth="1"/>
    <col min="3079" max="3328" width="9.140625" style="2"/>
    <col min="3329" max="3329" width="10.140625" style="2" customWidth="1"/>
    <col min="3330" max="3330" width="13.85546875" style="2" customWidth="1"/>
    <col min="3331" max="3331" width="93.42578125" style="2" customWidth="1"/>
    <col min="3332" max="3332" width="22.140625" style="2" customWidth="1"/>
    <col min="3333" max="3333" width="16.140625" style="2" customWidth="1"/>
    <col min="3334" max="3334" width="13.28515625" style="2" bestFit="1" customWidth="1"/>
    <col min="3335" max="3584" width="9.140625" style="2"/>
    <col min="3585" max="3585" width="10.140625" style="2" customWidth="1"/>
    <col min="3586" max="3586" width="13.85546875" style="2" customWidth="1"/>
    <col min="3587" max="3587" width="93.42578125" style="2" customWidth="1"/>
    <col min="3588" max="3588" width="22.140625" style="2" customWidth="1"/>
    <col min="3589" max="3589" width="16.140625" style="2" customWidth="1"/>
    <col min="3590" max="3590" width="13.28515625" style="2" bestFit="1" customWidth="1"/>
    <col min="3591" max="3840" width="9.140625" style="2"/>
    <col min="3841" max="3841" width="10.140625" style="2" customWidth="1"/>
    <col min="3842" max="3842" width="13.85546875" style="2" customWidth="1"/>
    <col min="3843" max="3843" width="93.42578125" style="2" customWidth="1"/>
    <col min="3844" max="3844" width="22.140625" style="2" customWidth="1"/>
    <col min="3845" max="3845" width="16.140625" style="2" customWidth="1"/>
    <col min="3846" max="3846" width="13.28515625" style="2" bestFit="1" customWidth="1"/>
    <col min="3847" max="4096" width="9.140625" style="2"/>
    <col min="4097" max="4097" width="10.140625" style="2" customWidth="1"/>
    <col min="4098" max="4098" width="13.85546875" style="2" customWidth="1"/>
    <col min="4099" max="4099" width="93.42578125" style="2" customWidth="1"/>
    <col min="4100" max="4100" width="22.140625" style="2" customWidth="1"/>
    <col min="4101" max="4101" width="16.140625" style="2" customWidth="1"/>
    <col min="4102" max="4102" width="13.28515625" style="2" bestFit="1" customWidth="1"/>
    <col min="4103" max="4352" width="9.140625" style="2"/>
    <col min="4353" max="4353" width="10.140625" style="2" customWidth="1"/>
    <col min="4354" max="4354" width="13.85546875" style="2" customWidth="1"/>
    <col min="4355" max="4355" width="93.42578125" style="2" customWidth="1"/>
    <col min="4356" max="4356" width="22.140625" style="2" customWidth="1"/>
    <col min="4357" max="4357" width="16.140625" style="2" customWidth="1"/>
    <col min="4358" max="4358" width="13.28515625" style="2" bestFit="1" customWidth="1"/>
    <col min="4359" max="4608" width="9.140625" style="2"/>
    <col min="4609" max="4609" width="10.140625" style="2" customWidth="1"/>
    <col min="4610" max="4610" width="13.85546875" style="2" customWidth="1"/>
    <col min="4611" max="4611" width="93.42578125" style="2" customWidth="1"/>
    <col min="4612" max="4612" width="22.140625" style="2" customWidth="1"/>
    <col min="4613" max="4613" width="16.140625" style="2" customWidth="1"/>
    <col min="4614" max="4614" width="13.28515625" style="2" bestFit="1" customWidth="1"/>
    <col min="4615" max="4864" width="9.140625" style="2"/>
    <col min="4865" max="4865" width="10.140625" style="2" customWidth="1"/>
    <col min="4866" max="4866" width="13.85546875" style="2" customWidth="1"/>
    <col min="4867" max="4867" width="93.42578125" style="2" customWidth="1"/>
    <col min="4868" max="4868" width="22.140625" style="2" customWidth="1"/>
    <col min="4869" max="4869" width="16.140625" style="2" customWidth="1"/>
    <col min="4870" max="4870" width="13.28515625" style="2" bestFit="1" customWidth="1"/>
    <col min="4871" max="5120" width="9.140625" style="2"/>
    <col min="5121" max="5121" width="10.140625" style="2" customWidth="1"/>
    <col min="5122" max="5122" width="13.85546875" style="2" customWidth="1"/>
    <col min="5123" max="5123" width="93.42578125" style="2" customWidth="1"/>
    <col min="5124" max="5124" width="22.140625" style="2" customWidth="1"/>
    <col min="5125" max="5125" width="16.140625" style="2" customWidth="1"/>
    <col min="5126" max="5126" width="13.28515625" style="2" bestFit="1" customWidth="1"/>
    <col min="5127" max="5376" width="9.140625" style="2"/>
    <col min="5377" max="5377" width="10.140625" style="2" customWidth="1"/>
    <col min="5378" max="5378" width="13.85546875" style="2" customWidth="1"/>
    <col min="5379" max="5379" width="93.42578125" style="2" customWidth="1"/>
    <col min="5380" max="5380" width="22.140625" style="2" customWidth="1"/>
    <col min="5381" max="5381" width="16.140625" style="2" customWidth="1"/>
    <col min="5382" max="5382" width="13.28515625" style="2" bestFit="1" customWidth="1"/>
    <col min="5383" max="5632" width="9.140625" style="2"/>
    <col min="5633" max="5633" width="10.140625" style="2" customWidth="1"/>
    <col min="5634" max="5634" width="13.85546875" style="2" customWidth="1"/>
    <col min="5635" max="5635" width="93.42578125" style="2" customWidth="1"/>
    <col min="5636" max="5636" width="22.140625" style="2" customWidth="1"/>
    <col min="5637" max="5637" width="16.140625" style="2" customWidth="1"/>
    <col min="5638" max="5638" width="13.28515625" style="2" bestFit="1" customWidth="1"/>
    <col min="5639" max="5888" width="9.140625" style="2"/>
    <col min="5889" max="5889" width="10.140625" style="2" customWidth="1"/>
    <col min="5890" max="5890" width="13.85546875" style="2" customWidth="1"/>
    <col min="5891" max="5891" width="93.42578125" style="2" customWidth="1"/>
    <col min="5892" max="5892" width="22.140625" style="2" customWidth="1"/>
    <col min="5893" max="5893" width="16.140625" style="2" customWidth="1"/>
    <col min="5894" max="5894" width="13.28515625" style="2" bestFit="1" customWidth="1"/>
    <col min="5895" max="6144" width="9.140625" style="2"/>
    <col min="6145" max="6145" width="10.140625" style="2" customWidth="1"/>
    <col min="6146" max="6146" width="13.85546875" style="2" customWidth="1"/>
    <col min="6147" max="6147" width="93.42578125" style="2" customWidth="1"/>
    <col min="6148" max="6148" width="22.140625" style="2" customWidth="1"/>
    <col min="6149" max="6149" width="16.140625" style="2" customWidth="1"/>
    <col min="6150" max="6150" width="13.28515625" style="2" bestFit="1" customWidth="1"/>
    <col min="6151" max="6400" width="9.140625" style="2"/>
    <col min="6401" max="6401" width="10.140625" style="2" customWidth="1"/>
    <col min="6402" max="6402" width="13.85546875" style="2" customWidth="1"/>
    <col min="6403" max="6403" width="93.42578125" style="2" customWidth="1"/>
    <col min="6404" max="6404" width="22.140625" style="2" customWidth="1"/>
    <col min="6405" max="6405" width="16.140625" style="2" customWidth="1"/>
    <col min="6406" max="6406" width="13.28515625" style="2" bestFit="1" customWidth="1"/>
    <col min="6407" max="6656" width="9.140625" style="2"/>
    <col min="6657" max="6657" width="10.140625" style="2" customWidth="1"/>
    <col min="6658" max="6658" width="13.85546875" style="2" customWidth="1"/>
    <col min="6659" max="6659" width="93.42578125" style="2" customWidth="1"/>
    <col min="6660" max="6660" width="22.140625" style="2" customWidth="1"/>
    <col min="6661" max="6661" width="16.140625" style="2" customWidth="1"/>
    <col min="6662" max="6662" width="13.28515625" style="2" bestFit="1" customWidth="1"/>
    <col min="6663" max="6912" width="9.140625" style="2"/>
    <col min="6913" max="6913" width="10.140625" style="2" customWidth="1"/>
    <col min="6914" max="6914" width="13.85546875" style="2" customWidth="1"/>
    <col min="6915" max="6915" width="93.42578125" style="2" customWidth="1"/>
    <col min="6916" max="6916" width="22.140625" style="2" customWidth="1"/>
    <col min="6917" max="6917" width="16.140625" style="2" customWidth="1"/>
    <col min="6918" max="6918" width="13.28515625" style="2" bestFit="1" customWidth="1"/>
    <col min="6919" max="7168" width="9.140625" style="2"/>
    <col min="7169" max="7169" width="10.140625" style="2" customWidth="1"/>
    <col min="7170" max="7170" width="13.85546875" style="2" customWidth="1"/>
    <col min="7171" max="7171" width="93.42578125" style="2" customWidth="1"/>
    <col min="7172" max="7172" width="22.140625" style="2" customWidth="1"/>
    <col min="7173" max="7173" width="16.140625" style="2" customWidth="1"/>
    <col min="7174" max="7174" width="13.28515625" style="2" bestFit="1" customWidth="1"/>
    <col min="7175" max="7424" width="9.140625" style="2"/>
    <col min="7425" max="7425" width="10.140625" style="2" customWidth="1"/>
    <col min="7426" max="7426" width="13.85546875" style="2" customWidth="1"/>
    <col min="7427" max="7427" width="93.42578125" style="2" customWidth="1"/>
    <col min="7428" max="7428" width="22.140625" style="2" customWidth="1"/>
    <col min="7429" max="7429" width="16.140625" style="2" customWidth="1"/>
    <col min="7430" max="7430" width="13.28515625" style="2" bestFit="1" customWidth="1"/>
    <col min="7431" max="7680" width="9.140625" style="2"/>
    <col min="7681" max="7681" width="10.140625" style="2" customWidth="1"/>
    <col min="7682" max="7682" width="13.85546875" style="2" customWidth="1"/>
    <col min="7683" max="7683" width="93.42578125" style="2" customWidth="1"/>
    <col min="7684" max="7684" width="22.140625" style="2" customWidth="1"/>
    <col min="7685" max="7685" width="16.140625" style="2" customWidth="1"/>
    <col min="7686" max="7686" width="13.28515625" style="2" bestFit="1" customWidth="1"/>
    <col min="7687" max="7936" width="9.140625" style="2"/>
    <col min="7937" max="7937" width="10.140625" style="2" customWidth="1"/>
    <col min="7938" max="7938" width="13.85546875" style="2" customWidth="1"/>
    <col min="7939" max="7939" width="93.42578125" style="2" customWidth="1"/>
    <col min="7940" max="7940" width="22.140625" style="2" customWidth="1"/>
    <col min="7941" max="7941" width="16.140625" style="2" customWidth="1"/>
    <col min="7942" max="7942" width="13.28515625" style="2" bestFit="1" customWidth="1"/>
    <col min="7943" max="8192" width="9.140625" style="2"/>
    <col min="8193" max="8193" width="10.140625" style="2" customWidth="1"/>
    <col min="8194" max="8194" width="13.85546875" style="2" customWidth="1"/>
    <col min="8195" max="8195" width="93.42578125" style="2" customWidth="1"/>
    <col min="8196" max="8196" width="22.140625" style="2" customWidth="1"/>
    <col min="8197" max="8197" width="16.140625" style="2" customWidth="1"/>
    <col min="8198" max="8198" width="13.28515625" style="2" bestFit="1" customWidth="1"/>
    <col min="8199" max="8448" width="9.140625" style="2"/>
    <col min="8449" max="8449" width="10.140625" style="2" customWidth="1"/>
    <col min="8450" max="8450" width="13.85546875" style="2" customWidth="1"/>
    <col min="8451" max="8451" width="93.42578125" style="2" customWidth="1"/>
    <col min="8452" max="8452" width="22.140625" style="2" customWidth="1"/>
    <col min="8453" max="8453" width="16.140625" style="2" customWidth="1"/>
    <col min="8454" max="8454" width="13.28515625" style="2" bestFit="1" customWidth="1"/>
    <col min="8455" max="8704" width="9.140625" style="2"/>
    <col min="8705" max="8705" width="10.140625" style="2" customWidth="1"/>
    <col min="8706" max="8706" width="13.85546875" style="2" customWidth="1"/>
    <col min="8707" max="8707" width="93.42578125" style="2" customWidth="1"/>
    <col min="8708" max="8708" width="22.140625" style="2" customWidth="1"/>
    <col min="8709" max="8709" width="16.140625" style="2" customWidth="1"/>
    <col min="8710" max="8710" width="13.28515625" style="2" bestFit="1" customWidth="1"/>
    <col min="8711" max="8960" width="9.140625" style="2"/>
    <col min="8961" max="8961" width="10.140625" style="2" customWidth="1"/>
    <col min="8962" max="8962" width="13.85546875" style="2" customWidth="1"/>
    <col min="8963" max="8963" width="93.42578125" style="2" customWidth="1"/>
    <col min="8964" max="8964" width="22.140625" style="2" customWidth="1"/>
    <col min="8965" max="8965" width="16.140625" style="2" customWidth="1"/>
    <col min="8966" max="8966" width="13.28515625" style="2" bestFit="1" customWidth="1"/>
    <col min="8967" max="9216" width="9.140625" style="2"/>
    <col min="9217" max="9217" width="10.140625" style="2" customWidth="1"/>
    <col min="9218" max="9218" width="13.85546875" style="2" customWidth="1"/>
    <col min="9219" max="9219" width="93.42578125" style="2" customWidth="1"/>
    <col min="9220" max="9220" width="22.140625" style="2" customWidth="1"/>
    <col min="9221" max="9221" width="16.140625" style="2" customWidth="1"/>
    <col min="9222" max="9222" width="13.28515625" style="2" bestFit="1" customWidth="1"/>
    <col min="9223" max="9472" width="9.140625" style="2"/>
    <col min="9473" max="9473" width="10.140625" style="2" customWidth="1"/>
    <col min="9474" max="9474" width="13.85546875" style="2" customWidth="1"/>
    <col min="9475" max="9475" width="93.42578125" style="2" customWidth="1"/>
    <col min="9476" max="9476" width="22.140625" style="2" customWidth="1"/>
    <col min="9477" max="9477" width="16.140625" style="2" customWidth="1"/>
    <col min="9478" max="9478" width="13.28515625" style="2" bestFit="1" customWidth="1"/>
    <col min="9479" max="9728" width="9.140625" style="2"/>
    <col min="9729" max="9729" width="10.140625" style="2" customWidth="1"/>
    <col min="9730" max="9730" width="13.85546875" style="2" customWidth="1"/>
    <col min="9731" max="9731" width="93.42578125" style="2" customWidth="1"/>
    <col min="9732" max="9732" width="22.140625" style="2" customWidth="1"/>
    <col min="9733" max="9733" width="16.140625" style="2" customWidth="1"/>
    <col min="9734" max="9734" width="13.28515625" style="2" bestFit="1" customWidth="1"/>
    <col min="9735" max="9984" width="9.140625" style="2"/>
    <col min="9985" max="9985" width="10.140625" style="2" customWidth="1"/>
    <col min="9986" max="9986" width="13.85546875" style="2" customWidth="1"/>
    <col min="9987" max="9987" width="93.42578125" style="2" customWidth="1"/>
    <col min="9988" max="9988" width="22.140625" style="2" customWidth="1"/>
    <col min="9989" max="9989" width="16.140625" style="2" customWidth="1"/>
    <col min="9990" max="9990" width="13.28515625" style="2" bestFit="1" customWidth="1"/>
    <col min="9991" max="10240" width="9.140625" style="2"/>
    <col min="10241" max="10241" width="10.140625" style="2" customWidth="1"/>
    <col min="10242" max="10242" width="13.85546875" style="2" customWidth="1"/>
    <col min="10243" max="10243" width="93.42578125" style="2" customWidth="1"/>
    <col min="10244" max="10244" width="22.140625" style="2" customWidth="1"/>
    <col min="10245" max="10245" width="16.140625" style="2" customWidth="1"/>
    <col min="10246" max="10246" width="13.28515625" style="2" bestFit="1" customWidth="1"/>
    <col min="10247" max="10496" width="9.140625" style="2"/>
    <col min="10497" max="10497" width="10.140625" style="2" customWidth="1"/>
    <col min="10498" max="10498" width="13.85546875" style="2" customWidth="1"/>
    <col min="10499" max="10499" width="93.42578125" style="2" customWidth="1"/>
    <col min="10500" max="10500" width="22.140625" style="2" customWidth="1"/>
    <col min="10501" max="10501" width="16.140625" style="2" customWidth="1"/>
    <col min="10502" max="10502" width="13.28515625" style="2" bestFit="1" customWidth="1"/>
    <col min="10503" max="10752" width="9.140625" style="2"/>
    <col min="10753" max="10753" width="10.140625" style="2" customWidth="1"/>
    <col min="10754" max="10754" width="13.85546875" style="2" customWidth="1"/>
    <col min="10755" max="10755" width="93.42578125" style="2" customWidth="1"/>
    <col min="10756" max="10756" width="22.140625" style="2" customWidth="1"/>
    <col min="10757" max="10757" width="16.140625" style="2" customWidth="1"/>
    <col min="10758" max="10758" width="13.28515625" style="2" bestFit="1" customWidth="1"/>
    <col min="10759" max="11008" width="9.140625" style="2"/>
    <col min="11009" max="11009" width="10.140625" style="2" customWidth="1"/>
    <col min="11010" max="11010" width="13.85546875" style="2" customWidth="1"/>
    <col min="11011" max="11011" width="93.42578125" style="2" customWidth="1"/>
    <col min="11012" max="11012" width="22.140625" style="2" customWidth="1"/>
    <col min="11013" max="11013" width="16.140625" style="2" customWidth="1"/>
    <col min="11014" max="11014" width="13.28515625" style="2" bestFit="1" customWidth="1"/>
    <col min="11015" max="11264" width="9.140625" style="2"/>
    <col min="11265" max="11265" width="10.140625" style="2" customWidth="1"/>
    <col min="11266" max="11266" width="13.85546875" style="2" customWidth="1"/>
    <col min="11267" max="11267" width="93.42578125" style="2" customWidth="1"/>
    <col min="11268" max="11268" width="22.140625" style="2" customWidth="1"/>
    <col min="11269" max="11269" width="16.140625" style="2" customWidth="1"/>
    <col min="11270" max="11270" width="13.28515625" style="2" bestFit="1" customWidth="1"/>
    <col min="11271" max="11520" width="9.140625" style="2"/>
    <col min="11521" max="11521" width="10.140625" style="2" customWidth="1"/>
    <col min="11522" max="11522" width="13.85546875" style="2" customWidth="1"/>
    <col min="11523" max="11523" width="93.42578125" style="2" customWidth="1"/>
    <col min="11524" max="11524" width="22.140625" style="2" customWidth="1"/>
    <col min="11525" max="11525" width="16.140625" style="2" customWidth="1"/>
    <col min="11526" max="11526" width="13.28515625" style="2" bestFit="1" customWidth="1"/>
    <col min="11527" max="11776" width="9.140625" style="2"/>
    <col min="11777" max="11777" width="10.140625" style="2" customWidth="1"/>
    <col min="11778" max="11778" width="13.85546875" style="2" customWidth="1"/>
    <col min="11779" max="11779" width="93.42578125" style="2" customWidth="1"/>
    <col min="11780" max="11780" width="22.140625" style="2" customWidth="1"/>
    <col min="11781" max="11781" width="16.140625" style="2" customWidth="1"/>
    <col min="11782" max="11782" width="13.28515625" style="2" bestFit="1" customWidth="1"/>
    <col min="11783" max="12032" width="9.140625" style="2"/>
    <col min="12033" max="12033" width="10.140625" style="2" customWidth="1"/>
    <col min="12034" max="12034" width="13.85546875" style="2" customWidth="1"/>
    <col min="12035" max="12035" width="93.42578125" style="2" customWidth="1"/>
    <col min="12036" max="12036" width="22.140625" style="2" customWidth="1"/>
    <col min="12037" max="12037" width="16.140625" style="2" customWidth="1"/>
    <col min="12038" max="12038" width="13.28515625" style="2" bestFit="1" customWidth="1"/>
    <col min="12039" max="12288" width="9.140625" style="2"/>
    <col min="12289" max="12289" width="10.140625" style="2" customWidth="1"/>
    <col min="12290" max="12290" width="13.85546875" style="2" customWidth="1"/>
    <col min="12291" max="12291" width="93.42578125" style="2" customWidth="1"/>
    <col min="12292" max="12292" width="22.140625" style="2" customWidth="1"/>
    <col min="12293" max="12293" width="16.140625" style="2" customWidth="1"/>
    <col min="12294" max="12294" width="13.28515625" style="2" bestFit="1" customWidth="1"/>
    <col min="12295" max="12544" width="9.140625" style="2"/>
    <col min="12545" max="12545" width="10.140625" style="2" customWidth="1"/>
    <col min="12546" max="12546" width="13.85546875" style="2" customWidth="1"/>
    <col min="12547" max="12547" width="93.42578125" style="2" customWidth="1"/>
    <col min="12548" max="12548" width="22.140625" style="2" customWidth="1"/>
    <col min="12549" max="12549" width="16.140625" style="2" customWidth="1"/>
    <col min="12550" max="12550" width="13.28515625" style="2" bestFit="1" customWidth="1"/>
    <col min="12551" max="12800" width="9.140625" style="2"/>
    <col min="12801" max="12801" width="10.140625" style="2" customWidth="1"/>
    <col min="12802" max="12802" width="13.85546875" style="2" customWidth="1"/>
    <col min="12803" max="12803" width="93.42578125" style="2" customWidth="1"/>
    <col min="12804" max="12804" width="22.140625" style="2" customWidth="1"/>
    <col min="12805" max="12805" width="16.140625" style="2" customWidth="1"/>
    <col min="12806" max="12806" width="13.28515625" style="2" bestFit="1" customWidth="1"/>
    <col min="12807" max="13056" width="9.140625" style="2"/>
    <col min="13057" max="13057" width="10.140625" style="2" customWidth="1"/>
    <col min="13058" max="13058" width="13.85546875" style="2" customWidth="1"/>
    <col min="13059" max="13059" width="93.42578125" style="2" customWidth="1"/>
    <col min="13060" max="13060" width="22.140625" style="2" customWidth="1"/>
    <col min="13061" max="13061" width="16.140625" style="2" customWidth="1"/>
    <col min="13062" max="13062" width="13.28515625" style="2" bestFit="1" customWidth="1"/>
    <col min="13063" max="13312" width="9.140625" style="2"/>
    <col min="13313" max="13313" width="10.140625" style="2" customWidth="1"/>
    <col min="13314" max="13314" width="13.85546875" style="2" customWidth="1"/>
    <col min="13315" max="13315" width="93.42578125" style="2" customWidth="1"/>
    <col min="13316" max="13316" width="22.140625" style="2" customWidth="1"/>
    <col min="13317" max="13317" width="16.140625" style="2" customWidth="1"/>
    <col min="13318" max="13318" width="13.28515625" style="2" bestFit="1" customWidth="1"/>
    <col min="13319" max="13568" width="9.140625" style="2"/>
    <col min="13569" max="13569" width="10.140625" style="2" customWidth="1"/>
    <col min="13570" max="13570" width="13.85546875" style="2" customWidth="1"/>
    <col min="13571" max="13571" width="93.42578125" style="2" customWidth="1"/>
    <col min="13572" max="13572" width="22.140625" style="2" customWidth="1"/>
    <col min="13573" max="13573" width="16.140625" style="2" customWidth="1"/>
    <col min="13574" max="13574" width="13.28515625" style="2" bestFit="1" customWidth="1"/>
    <col min="13575" max="13824" width="9.140625" style="2"/>
    <col min="13825" max="13825" width="10.140625" style="2" customWidth="1"/>
    <col min="13826" max="13826" width="13.85546875" style="2" customWidth="1"/>
    <col min="13827" max="13827" width="93.42578125" style="2" customWidth="1"/>
    <col min="13828" max="13828" width="22.140625" style="2" customWidth="1"/>
    <col min="13829" max="13829" width="16.140625" style="2" customWidth="1"/>
    <col min="13830" max="13830" width="13.28515625" style="2" bestFit="1" customWidth="1"/>
    <col min="13831" max="14080" width="9.140625" style="2"/>
    <col min="14081" max="14081" width="10.140625" style="2" customWidth="1"/>
    <col min="14082" max="14082" width="13.85546875" style="2" customWidth="1"/>
    <col min="14083" max="14083" width="93.42578125" style="2" customWidth="1"/>
    <col min="14084" max="14084" width="22.140625" style="2" customWidth="1"/>
    <col min="14085" max="14085" width="16.140625" style="2" customWidth="1"/>
    <col min="14086" max="14086" width="13.28515625" style="2" bestFit="1" customWidth="1"/>
    <col min="14087" max="14336" width="9.140625" style="2"/>
    <col min="14337" max="14337" width="10.140625" style="2" customWidth="1"/>
    <col min="14338" max="14338" width="13.85546875" style="2" customWidth="1"/>
    <col min="14339" max="14339" width="93.42578125" style="2" customWidth="1"/>
    <col min="14340" max="14340" width="22.140625" style="2" customWidth="1"/>
    <col min="14341" max="14341" width="16.140625" style="2" customWidth="1"/>
    <col min="14342" max="14342" width="13.28515625" style="2" bestFit="1" customWidth="1"/>
    <col min="14343" max="14592" width="9.140625" style="2"/>
    <col min="14593" max="14593" width="10.140625" style="2" customWidth="1"/>
    <col min="14594" max="14594" width="13.85546875" style="2" customWidth="1"/>
    <col min="14595" max="14595" width="93.42578125" style="2" customWidth="1"/>
    <col min="14596" max="14596" width="22.140625" style="2" customWidth="1"/>
    <col min="14597" max="14597" width="16.140625" style="2" customWidth="1"/>
    <col min="14598" max="14598" width="13.28515625" style="2" bestFit="1" customWidth="1"/>
    <col min="14599" max="14848" width="9.140625" style="2"/>
    <col min="14849" max="14849" width="10.140625" style="2" customWidth="1"/>
    <col min="14850" max="14850" width="13.85546875" style="2" customWidth="1"/>
    <col min="14851" max="14851" width="93.42578125" style="2" customWidth="1"/>
    <col min="14852" max="14852" width="22.140625" style="2" customWidth="1"/>
    <col min="14853" max="14853" width="16.140625" style="2" customWidth="1"/>
    <col min="14854" max="14854" width="13.28515625" style="2" bestFit="1" customWidth="1"/>
    <col min="14855" max="15104" width="9.140625" style="2"/>
    <col min="15105" max="15105" width="10.140625" style="2" customWidth="1"/>
    <col min="15106" max="15106" width="13.85546875" style="2" customWidth="1"/>
    <col min="15107" max="15107" width="93.42578125" style="2" customWidth="1"/>
    <col min="15108" max="15108" width="22.140625" style="2" customWidth="1"/>
    <col min="15109" max="15109" width="16.140625" style="2" customWidth="1"/>
    <col min="15110" max="15110" width="13.28515625" style="2" bestFit="1" customWidth="1"/>
    <col min="15111" max="15360" width="9.140625" style="2"/>
    <col min="15361" max="15361" width="10.140625" style="2" customWidth="1"/>
    <col min="15362" max="15362" width="13.85546875" style="2" customWidth="1"/>
    <col min="15363" max="15363" width="93.42578125" style="2" customWidth="1"/>
    <col min="15364" max="15364" width="22.140625" style="2" customWidth="1"/>
    <col min="15365" max="15365" width="16.140625" style="2" customWidth="1"/>
    <col min="15366" max="15366" width="13.28515625" style="2" bestFit="1" customWidth="1"/>
    <col min="15367" max="15616" width="9.140625" style="2"/>
    <col min="15617" max="15617" width="10.140625" style="2" customWidth="1"/>
    <col min="15618" max="15618" width="13.85546875" style="2" customWidth="1"/>
    <col min="15619" max="15619" width="93.42578125" style="2" customWidth="1"/>
    <col min="15620" max="15620" width="22.140625" style="2" customWidth="1"/>
    <col min="15621" max="15621" width="16.140625" style="2" customWidth="1"/>
    <col min="15622" max="15622" width="13.28515625" style="2" bestFit="1" customWidth="1"/>
    <col min="15623" max="15872" width="9.140625" style="2"/>
    <col min="15873" max="15873" width="10.140625" style="2" customWidth="1"/>
    <col min="15874" max="15874" width="13.85546875" style="2" customWidth="1"/>
    <col min="15875" max="15875" width="93.42578125" style="2" customWidth="1"/>
    <col min="15876" max="15876" width="22.140625" style="2" customWidth="1"/>
    <col min="15877" max="15877" width="16.140625" style="2" customWidth="1"/>
    <col min="15878" max="15878" width="13.28515625" style="2" bestFit="1" customWidth="1"/>
    <col min="15879" max="16128" width="9.140625" style="2"/>
    <col min="16129" max="16129" width="10.140625" style="2" customWidth="1"/>
    <col min="16130" max="16130" width="13.85546875" style="2" customWidth="1"/>
    <col min="16131" max="16131" width="93.42578125" style="2" customWidth="1"/>
    <col min="16132" max="16132" width="22.140625" style="2" customWidth="1"/>
    <col min="16133" max="16133" width="16.140625" style="2" customWidth="1"/>
    <col min="16134" max="16134" width="13.28515625" style="2" bestFit="1" customWidth="1"/>
    <col min="16135" max="16384" width="9.140625" style="2"/>
  </cols>
  <sheetData>
    <row r="1" spans="1:7">
      <c r="A1" s="80"/>
      <c r="B1" s="40"/>
      <c r="C1" s="184"/>
      <c r="D1" s="184" t="s">
        <v>3253</v>
      </c>
      <c r="E1" s="81"/>
      <c r="F1" s="81"/>
      <c r="G1" s="81"/>
    </row>
    <row r="2" spans="1:7" ht="15" customHeight="1">
      <c r="A2" s="82"/>
      <c r="B2" s="185"/>
      <c r="C2" s="667" t="s">
        <v>1203</v>
      </c>
      <c r="D2" s="667"/>
      <c r="E2" s="82"/>
      <c r="F2" s="82"/>
      <c r="G2" s="82"/>
    </row>
    <row r="3" spans="1:7" ht="28.5" customHeight="1">
      <c r="A3" s="82"/>
      <c r="B3" s="667" t="s">
        <v>1204</v>
      </c>
      <c r="C3" s="667"/>
      <c r="D3" s="667"/>
      <c r="E3" s="82"/>
      <c r="F3" s="82"/>
      <c r="G3" s="82"/>
    </row>
    <row r="4" spans="1:7">
      <c r="A4" s="491"/>
      <c r="C4" s="18"/>
      <c r="D4" s="268"/>
      <c r="E4" s="56"/>
      <c r="F4" s="6"/>
      <c r="G4" s="6"/>
    </row>
    <row r="6" spans="1:7">
      <c r="A6" s="492"/>
      <c r="B6" s="492"/>
      <c r="C6" s="493"/>
      <c r="D6" s="7" t="s">
        <v>2368</v>
      </c>
    </row>
    <row r="7" spans="1:7">
      <c r="A7" s="492"/>
      <c r="B7" s="492"/>
      <c r="C7" s="493"/>
      <c r="D7" s="7" t="s">
        <v>13</v>
      </c>
    </row>
    <row r="8" spans="1:7">
      <c r="A8" s="492"/>
      <c r="B8" s="492"/>
      <c r="C8" s="493"/>
      <c r="D8" s="7" t="s">
        <v>1123</v>
      </c>
    </row>
    <row r="9" spans="1:7">
      <c r="A9" s="492"/>
      <c r="B9" s="492"/>
      <c r="C9" s="493"/>
      <c r="D9" s="27" t="s">
        <v>1812</v>
      </c>
    </row>
    <row r="10" spans="1:7">
      <c r="A10" s="494"/>
      <c r="B10" s="494"/>
      <c r="C10" s="495"/>
      <c r="D10" s="495"/>
    </row>
    <row r="11" spans="1:7" ht="32.25" customHeight="1">
      <c r="A11" s="788" t="s">
        <v>2369</v>
      </c>
      <c r="B11" s="788"/>
      <c r="C11" s="788"/>
      <c r="D11" s="788"/>
    </row>
    <row r="12" spans="1:7" ht="57">
      <c r="A12" s="183" t="s">
        <v>86</v>
      </c>
      <c r="B12" s="183" t="s">
        <v>2370</v>
      </c>
      <c r="C12" s="183" t="s">
        <v>2371</v>
      </c>
      <c r="D12" s="183" t="s">
        <v>2372</v>
      </c>
      <c r="E12" s="496" t="s">
        <v>2373</v>
      </c>
    </row>
    <row r="13" spans="1:7">
      <c r="A13" s="31">
        <v>1</v>
      </c>
      <c r="B13" s="31" t="s">
        <v>2374</v>
      </c>
      <c r="C13" s="91" t="s">
        <v>2375</v>
      </c>
      <c r="D13" s="31">
        <v>0.5</v>
      </c>
    </row>
    <row r="14" spans="1:7">
      <c r="A14" s="31">
        <v>2</v>
      </c>
      <c r="B14" s="31" t="s">
        <v>2376</v>
      </c>
      <c r="C14" s="91" t="s">
        <v>2377</v>
      </c>
      <c r="D14" s="31">
        <v>0.93</v>
      </c>
    </row>
    <row r="15" spans="1:7">
      <c r="A15" s="31">
        <v>3</v>
      </c>
      <c r="B15" s="31" t="s">
        <v>2378</v>
      </c>
      <c r="C15" s="91" t="s">
        <v>2379</v>
      </c>
      <c r="D15" s="31">
        <v>0.28000000000000003</v>
      </c>
    </row>
    <row r="16" spans="1:7">
      <c r="A16" s="31">
        <v>4</v>
      </c>
      <c r="B16" s="31" t="s">
        <v>2380</v>
      </c>
      <c r="C16" s="91" t="s">
        <v>2381</v>
      </c>
      <c r="D16" s="31">
        <v>0.98</v>
      </c>
    </row>
    <row r="17" spans="1:4">
      <c r="A17" s="31">
        <v>5</v>
      </c>
      <c r="B17" s="31" t="s">
        <v>2382</v>
      </c>
      <c r="C17" s="91" t="s">
        <v>2383</v>
      </c>
      <c r="D17" s="31">
        <v>1.01</v>
      </c>
    </row>
    <row r="18" spans="1:4">
      <c r="A18" s="31">
        <v>6</v>
      </c>
      <c r="B18" s="31" t="s">
        <v>2384</v>
      </c>
      <c r="C18" s="91" t="s">
        <v>2385</v>
      </c>
      <c r="D18" s="31">
        <v>0.74</v>
      </c>
    </row>
    <row r="19" spans="1:4">
      <c r="A19" s="31">
        <v>7</v>
      </c>
      <c r="B19" s="31" t="s">
        <v>2386</v>
      </c>
      <c r="C19" s="91" t="s">
        <v>2387</v>
      </c>
      <c r="D19" s="31">
        <v>3.21</v>
      </c>
    </row>
    <row r="20" spans="1:4">
      <c r="A20" s="31">
        <v>8</v>
      </c>
      <c r="B20" s="31" t="s">
        <v>2388</v>
      </c>
      <c r="C20" s="91" t="s">
        <v>2389</v>
      </c>
      <c r="D20" s="31">
        <v>0.71</v>
      </c>
    </row>
    <row r="21" spans="1:4" ht="30">
      <c r="A21" s="31">
        <v>9</v>
      </c>
      <c r="B21" s="31" t="s">
        <v>2390</v>
      </c>
      <c r="C21" s="91" t="s">
        <v>2391</v>
      </c>
      <c r="D21" s="31">
        <v>0.89</v>
      </c>
    </row>
    <row r="22" spans="1:4">
      <c r="A22" s="31">
        <v>10</v>
      </c>
      <c r="B22" s="31" t="s">
        <v>2392</v>
      </c>
      <c r="C22" s="91" t="s">
        <v>2393</v>
      </c>
      <c r="D22" s="31">
        <v>0.46</v>
      </c>
    </row>
    <row r="23" spans="1:4">
      <c r="A23" s="31">
        <v>11</v>
      </c>
      <c r="B23" s="31" t="s">
        <v>2394</v>
      </c>
      <c r="C23" s="91" t="s">
        <v>2395</v>
      </c>
      <c r="D23" s="31">
        <v>0.39</v>
      </c>
    </row>
    <row r="24" spans="1:4">
      <c r="A24" s="31">
        <v>12</v>
      </c>
      <c r="B24" s="31" t="s">
        <v>2396</v>
      </c>
      <c r="C24" s="91" t="s">
        <v>2397</v>
      </c>
      <c r="D24" s="31">
        <v>0.57999999999999996</v>
      </c>
    </row>
    <row r="25" spans="1:4">
      <c r="A25" s="31">
        <v>13</v>
      </c>
      <c r="B25" s="31" t="s">
        <v>2398</v>
      </c>
      <c r="C25" s="91" t="s">
        <v>2399</v>
      </c>
      <c r="D25" s="31">
        <v>1.17</v>
      </c>
    </row>
    <row r="26" spans="1:4">
      <c r="A26" s="31">
        <v>14</v>
      </c>
      <c r="B26" s="31" t="s">
        <v>2400</v>
      </c>
      <c r="C26" s="91" t="s">
        <v>2401</v>
      </c>
      <c r="D26" s="31">
        <v>2.2000000000000002</v>
      </c>
    </row>
    <row r="27" spans="1:4">
      <c r="A27" s="31">
        <v>15</v>
      </c>
      <c r="B27" s="31" t="s">
        <v>2402</v>
      </c>
      <c r="C27" s="91" t="s">
        <v>2403</v>
      </c>
      <c r="D27" s="31">
        <v>4.5199999999999996</v>
      </c>
    </row>
    <row r="28" spans="1:4">
      <c r="A28" s="31">
        <v>16</v>
      </c>
      <c r="B28" s="31" t="s">
        <v>2404</v>
      </c>
      <c r="C28" s="91" t="s">
        <v>2405</v>
      </c>
      <c r="D28" s="31">
        <v>0.27</v>
      </c>
    </row>
    <row r="29" spans="1:4">
      <c r="A29" s="31">
        <v>17</v>
      </c>
      <c r="B29" s="31" t="s">
        <v>2406</v>
      </c>
      <c r="C29" s="91" t="s">
        <v>2407</v>
      </c>
      <c r="D29" s="31">
        <v>0.89</v>
      </c>
    </row>
    <row r="30" spans="1:4">
      <c r="A30" s="31">
        <v>18</v>
      </c>
      <c r="B30" s="31" t="s">
        <v>2408</v>
      </c>
      <c r="C30" s="91" t="s">
        <v>2409</v>
      </c>
      <c r="D30" s="31">
        <v>2.0099999999999998</v>
      </c>
    </row>
    <row r="31" spans="1:4">
      <c r="A31" s="31">
        <v>19</v>
      </c>
      <c r="B31" s="31" t="s">
        <v>2410</v>
      </c>
      <c r="C31" s="91" t="s">
        <v>2411</v>
      </c>
      <c r="D31" s="31">
        <v>0.86</v>
      </c>
    </row>
    <row r="32" spans="1:4">
      <c r="A32" s="31">
        <v>20</v>
      </c>
      <c r="B32" s="31" t="s">
        <v>2412</v>
      </c>
      <c r="C32" s="91" t="s">
        <v>2413</v>
      </c>
      <c r="D32" s="31">
        <v>1.21</v>
      </c>
    </row>
    <row r="33" spans="1:5">
      <c r="A33" s="31">
        <v>21</v>
      </c>
      <c r="B33" s="31" t="s">
        <v>2414</v>
      </c>
      <c r="C33" s="91" t="s">
        <v>2415</v>
      </c>
      <c r="D33" s="31">
        <v>0.87</v>
      </c>
    </row>
    <row r="34" spans="1:5">
      <c r="A34" s="31">
        <v>22</v>
      </c>
      <c r="B34" s="31" t="s">
        <v>2416</v>
      </c>
      <c r="C34" s="91" t="s">
        <v>2417</v>
      </c>
      <c r="D34" s="31">
        <v>4.1900000000000004</v>
      </c>
    </row>
    <row r="35" spans="1:5">
      <c r="A35" s="31">
        <v>23</v>
      </c>
      <c r="B35" s="31" t="s">
        <v>2418</v>
      </c>
      <c r="C35" s="91" t="s">
        <v>2419</v>
      </c>
      <c r="D35" s="31">
        <v>0.94</v>
      </c>
    </row>
    <row r="36" spans="1:5">
      <c r="A36" s="31">
        <v>24</v>
      </c>
      <c r="B36" s="31" t="s">
        <v>2420</v>
      </c>
      <c r="C36" s="91" t="s">
        <v>2421</v>
      </c>
      <c r="D36" s="31">
        <v>5.32</v>
      </c>
      <c r="E36" s="38" t="s">
        <v>2422</v>
      </c>
    </row>
    <row r="37" spans="1:5">
      <c r="A37" s="31">
        <v>25</v>
      </c>
      <c r="B37" s="31" t="s">
        <v>2423</v>
      </c>
      <c r="C37" s="91" t="s">
        <v>2424</v>
      </c>
      <c r="D37" s="31">
        <v>4.2569999999999997</v>
      </c>
    </row>
    <row r="38" spans="1:5">
      <c r="A38" s="31">
        <v>26</v>
      </c>
      <c r="B38" s="31" t="s">
        <v>2425</v>
      </c>
      <c r="C38" s="91" t="s">
        <v>2426</v>
      </c>
      <c r="D38" s="31">
        <v>1.1040000000000001</v>
      </c>
    </row>
    <row r="39" spans="1:5">
      <c r="A39" s="31">
        <v>27</v>
      </c>
      <c r="B39" s="31" t="s">
        <v>2427</v>
      </c>
      <c r="C39" s="91" t="s">
        <v>2428</v>
      </c>
      <c r="D39" s="31">
        <v>4.5</v>
      </c>
      <c r="E39" s="38" t="s">
        <v>2422</v>
      </c>
    </row>
    <row r="40" spans="1:5">
      <c r="A40" s="31">
        <v>28</v>
      </c>
      <c r="B40" s="31" t="s">
        <v>2429</v>
      </c>
      <c r="C40" s="91" t="s">
        <v>2430</v>
      </c>
      <c r="D40" s="31">
        <v>3.601</v>
      </c>
    </row>
    <row r="41" spans="1:5">
      <c r="A41" s="31">
        <v>29</v>
      </c>
      <c r="B41" s="31" t="s">
        <v>2431</v>
      </c>
      <c r="C41" s="91" t="s">
        <v>2432</v>
      </c>
      <c r="D41" s="31">
        <v>2.992</v>
      </c>
    </row>
    <row r="42" spans="1:5">
      <c r="A42" s="31">
        <v>30</v>
      </c>
      <c r="B42" s="31" t="s">
        <v>2433</v>
      </c>
      <c r="C42" s="91" t="s">
        <v>2434</v>
      </c>
      <c r="D42" s="31">
        <v>1.0900000000000001</v>
      </c>
    </row>
    <row r="43" spans="1:5">
      <c r="A43" s="31">
        <v>31</v>
      </c>
      <c r="B43" s="31" t="s">
        <v>2435</v>
      </c>
      <c r="C43" s="91" t="s">
        <v>2436</v>
      </c>
      <c r="D43" s="31">
        <v>4.51</v>
      </c>
    </row>
    <row r="44" spans="1:5">
      <c r="A44" s="31">
        <v>32</v>
      </c>
      <c r="B44" s="31" t="s">
        <v>2437</v>
      </c>
      <c r="C44" s="91" t="s">
        <v>2438</v>
      </c>
      <c r="D44" s="31">
        <v>2.0499999999999998</v>
      </c>
    </row>
    <row r="45" spans="1:5">
      <c r="A45" s="31">
        <v>33</v>
      </c>
      <c r="B45" s="31" t="s">
        <v>2439</v>
      </c>
      <c r="C45" s="91" t="s">
        <v>2440</v>
      </c>
      <c r="D45" s="31">
        <v>1.72</v>
      </c>
    </row>
    <row r="46" spans="1:5">
      <c r="A46" s="31">
        <v>34</v>
      </c>
      <c r="B46" s="31" t="s">
        <v>2441</v>
      </c>
      <c r="C46" s="91" t="s">
        <v>2442</v>
      </c>
      <c r="D46" s="31">
        <v>0.74</v>
      </c>
    </row>
    <row r="47" spans="1:5">
      <c r="A47" s="31">
        <v>35</v>
      </c>
      <c r="B47" s="31" t="s">
        <v>2443</v>
      </c>
      <c r="C47" s="91" t="s">
        <v>2444</v>
      </c>
      <c r="D47" s="31">
        <v>0.36</v>
      </c>
    </row>
    <row r="48" spans="1:5">
      <c r="A48" s="31">
        <v>36</v>
      </c>
      <c r="B48" s="31" t="s">
        <v>2445</v>
      </c>
      <c r="C48" s="91" t="s">
        <v>2446</v>
      </c>
      <c r="D48" s="31">
        <v>1.84</v>
      </c>
      <c r="E48" s="38" t="s">
        <v>2422</v>
      </c>
    </row>
    <row r="49" spans="1:7" s="1" customFormat="1">
      <c r="A49" s="31">
        <v>37</v>
      </c>
      <c r="B49" s="100" t="s">
        <v>2447</v>
      </c>
      <c r="C49" s="91" t="s">
        <v>2448</v>
      </c>
      <c r="D49" s="100">
        <v>2.02</v>
      </c>
      <c r="E49" s="17"/>
      <c r="F49" s="2"/>
      <c r="G49" s="2"/>
    </row>
    <row r="50" spans="1:7" s="1" customFormat="1">
      <c r="A50" s="31">
        <v>38</v>
      </c>
      <c r="B50" s="100" t="s">
        <v>2449</v>
      </c>
      <c r="C50" s="91" t="s">
        <v>2450</v>
      </c>
      <c r="D50" s="100">
        <v>1.3120000000000001</v>
      </c>
      <c r="E50" s="17"/>
      <c r="F50" s="2"/>
      <c r="G50" s="2"/>
    </row>
    <row r="51" spans="1:7" ht="30">
      <c r="A51" s="31">
        <v>39</v>
      </c>
      <c r="B51" s="31" t="s">
        <v>2451</v>
      </c>
      <c r="C51" s="91" t="s">
        <v>2452</v>
      </c>
      <c r="D51" s="31">
        <v>4.37</v>
      </c>
    </row>
    <row r="52" spans="1:7">
      <c r="A52" s="31">
        <v>40</v>
      </c>
      <c r="B52" s="31" t="s">
        <v>2453</v>
      </c>
      <c r="C52" s="91" t="s">
        <v>2454</v>
      </c>
      <c r="D52" s="31">
        <v>7.82</v>
      </c>
      <c r="E52" s="38" t="s">
        <v>2422</v>
      </c>
    </row>
    <row r="53" spans="1:7">
      <c r="A53" s="31">
        <v>41</v>
      </c>
      <c r="B53" s="31" t="s">
        <v>2455</v>
      </c>
      <c r="C53" s="91" t="s">
        <v>2456</v>
      </c>
      <c r="D53" s="31">
        <v>7.8209999999999997</v>
      </c>
    </row>
    <row r="54" spans="1:7">
      <c r="A54" s="31">
        <v>42</v>
      </c>
      <c r="B54" s="31" t="s">
        <v>2457</v>
      </c>
      <c r="C54" s="91" t="s">
        <v>2458</v>
      </c>
      <c r="D54" s="31">
        <v>2.58</v>
      </c>
    </row>
    <row r="55" spans="1:7" ht="30">
      <c r="A55" s="31">
        <v>43</v>
      </c>
      <c r="B55" s="31" t="s">
        <v>2459</v>
      </c>
      <c r="C55" s="91" t="s">
        <v>2460</v>
      </c>
      <c r="D55" s="31">
        <v>5.68</v>
      </c>
      <c r="E55" s="38" t="s">
        <v>2422</v>
      </c>
    </row>
    <row r="56" spans="1:7" ht="30">
      <c r="A56" s="31">
        <v>44</v>
      </c>
      <c r="B56" s="31" t="s">
        <v>2461</v>
      </c>
      <c r="C56" s="91" t="s">
        <v>2462</v>
      </c>
      <c r="D56" s="31">
        <v>5.681</v>
      </c>
    </row>
    <row r="57" spans="1:7" ht="30">
      <c r="A57" s="31">
        <v>45</v>
      </c>
      <c r="B57" s="31" t="s">
        <v>2463</v>
      </c>
      <c r="C57" s="91" t="s">
        <v>2464</v>
      </c>
      <c r="D57" s="31">
        <v>2.04</v>
      </c>
    </row>
    <row r="58" spans="1:7">
      <c r="A58" s="31">
        <v>46</v>
      </c>
      <c r="B58" s="31" t="s">
        <v>2465</v>
      </c>
      <c r="C58" s="91" t="s">
        <v>2466</v>
      </c>
      <c r="D58" s="31">
        <v>0.97</v>
      </c>
    </row>
    <row r="59" spans="1:7">
      <c r="A59" s="31">
        <v>47</v>
      </c>
      <c r="B59" s="31" t="s">
        <v>2467</v>
      </c>
      <c r="C59" s="91" t="s">
        <v>2468</v>
      </c>
      <c r="D59" s="31">
        <v>1.1100000000000001</v>
      </c>
    </row>
    <row r="60" spans="1:7">
      <c r="A60" s="31">
        <v>48</v>
      </c>
      <c r="B60" s="31" t="s">
        <v>2469</v>
      </c>
      <c r="C60" s="91" t="s">
        <v>2470</v>
      </c>
      <c r="D60" s="31">
        <v>1.97</v>
      </c>
    </row>
    <row r="61" spans="1:7">
      <c r="A61" s="31">
        <v>49</v>
      </c>
      <c r="B61" s="31" t="s">
        <v>2471</v>
      </c>
      <c r="C61" s="91" t="s">
        <v>2472</v>
      </c>
      <c r="D61" s="31">
        <v>2.78</v>
      </c>
    </row>
    <row r="62" spans="1:7">
      <c r="A62" s="31">
        <v>50</v>
      </c>
      <c r="B62" s="31" t="s">
        <v>2473</v>
      </c>
      <c r="C62" s="91" t="s">
        <v>2474</v>
      </c>
      <c r="D62" s="31">
        <v>1.1499999999999999</v>
      </c>
    </row>
    <row r="63" spans="1:7">
      <c r="A63" s="31">
        <v>51</v>
      </c>
      <c r="B63" s="31" t="s">
        <v>2475</v>
      </c>
      <c r="C63" s="91" t="s">
        <v>2476</v>
      </c>
      <c r="D63" s="31">
        <v>1.22</v>
      </c>
    </row>
    <row r="64" spans="1:7">
      <c r="A64" s="31">
        <v>52</v>
      </c>
      <c r="B64" s="31" t="s">
        <v>2477</v>
      </c>
      <c r="C64" s="91" t="s">
        <v>2478</v>
      </c>
      <c r="D64" s="31">
        <v>1.78</v>
      </c>
    </row>
    <row r="65" spans="1:7">
      <c r="A65" s="31">
        <v>53</v>
      </c>
      <c r="B65" s="31" t="s">
        <v>2479</v>
      </c>
      <c r="C65" s="91" t="s">
        <v>2480</v>
      </c>
      <c r="D65" s="31">
        <v>2.23</v>
      </c>
    </row>
    <row r="66" spans="1:7">
      <c r="A66" s="31">
        <v>54</v>
      </c>
      <c r="B66" s="31" t="s">
        <v>2481</v>
      </c>
      <c r="C66" s="91" t="s">
        <v>2482</v>
      </c>
      <c r="D66" s="31">
        <v>2.36</v>
      </c>
    </row>
    <row r="67" spans="1:7">
      <c r="A67" s="31">
        <v>55</v>
      </c>
      <c r="B67" s="31" t="s">
        <v>2483</v>
      </c>
      <c r="C67" s="91" t="s">
        <v>2484</v>
      </c>
      <c r="D67" s="31">
        <v>4.28</v>
      </c>
    </row>
    <row r="68" spans="1:7">
      <c r="A68" s="31">
        <v>56</v>
      </c>
      <c r="B68" s="31" t="s">
        <v>2485</v>
      </c>
      <c r="C68" s="91" t="s">
        <v>2486</v>
      </c>
      <c r="D68" s="31">
        <v>2.95</v>
      </c>
    </row>
    <row r="69" spans="1:7">
      <c r="A69" s="31">
        <v>57</v>
      </c>
      <c r="B69" s="31" t="s">
        <v>2487</v>
      </c>
      <c r="C69" s="91" t="s">
        <v>2488</v>
      </c>
      <c r="D69" s="31">
        <v>5.33</v>
      </c>
    </row>
    <row r="70" spans="1:7">
      <c r="A70" s="31">
        <v>58</v>
      </c>
      <c r="B70" s="31" t="s">
        <v>2489</v>
      </c>
      <c r="C70" s="91" t="s">
        <v>2490</v>
      </c>
      <c r="D70" s="31">
        <v>0.77</v>
      </c>
    </row>
    <row r="71" spans="1:7">
      <c r="A71" s="31">
        <v>59</v>
      </c>
      <c r="B71" s="31" t="s">
        <v>2491</v>
      </c>
      <c r="C71" s="91" t="s">
        <v>2492</v>
      </c>
      <c r="D71" s="31">
        <v>0.97</v>
      </c>
    </row>
    <row r="72" spans="1:7">
      <c r="A72" s="31">
        <v>60</v>
      </c>
      <c r="B72" s="31" t="s">
        <v>2493</v>
      </c>
      <c r="C72" s="91" t="s">
        <v>2494</v>
      </c>
      <c r="D72" s="31">
        <v>0.88</v>
      </c>
    </row>
    <row r="73" spans="1:7">
      <c r="A73" s="31">
        <v>61</v>
      </c>
      <c r="B73" s="31" t="s">
        <v>2495</v>
      </c>
      <c r="C73" s="91" t="s">
        <v>2496</v>
      </c>
      <c r="D73" s="31">
        <v>1.05</v>
      </c>
    </row>
    <row r="74" spans="1:7">
      <c r="A74" s="31">
        <v>62</v>
      </c>
      <c r="B74" s="31" t="s">
        <v>2497</v>
      </c>
      <c r="C74" s="91" t="s">
        <v>2498</v>
      </c>
      <c r="D74" s="31">
        <v>1.25</v>
      </c>
    </row>
    <row r="75" spans="1:7">
      <c r="A75" s="31">
        <v>63</v>
      </c>
      <c r="B75" s="31" t="s">
        <v>2499</v>
      </c>
      <c r="C75" s="91" t="s">
        <v>2500</v>
      </c>
      <c r="D75" s="31">
        <v>1.51</v>
      </c>
      <c r="E75" s="38" t="s">
        <v>2422</v>
      </c>
    </row>
    <row r="76" spans="1:7" s="1" customFormat="1">
      <c r="A76" s="31">
        <v>64</v>
      </c>
      <c r="B76" s="31" t="s">
        <v>2501</v>
      </c>
      <c r="C76" s="91" t="s">
        <v>2502</v>
      </c>
      <c r="D76" s="31">
        <v>1.95</v>
      </c>
      <c r="E76" s="17"/>
      <c r="F76" s="2"/>
      <c r="G76" s="2"/>
    </row>
    <row r="77" spans="1:7" s="1" customFormat="1">
      <c r="A77" s="31">
        <v>65</v>
      </c>
      <c r="B77" s="31" t="s">
        <v>2503</v>
      </c>
      <c r="C77" s="91" t="s">
        <v>2504</v>
      </c>
      <c r="D77" s="31">
        <v>1.1040000000000001</v>
      </c>
      <c r="E77" s="17"/>
      <c r="F77" s="2"/>
      <c r="G77" s="2"/>
    </row>
    <row r="78" spans="1:7">
      <c r="A78" s="31">
        <v>66</v>
      </c>
      <c r="B78" s="31" t="s">
        <v>2505</v>
      </c>
      <c r="C78" s="91" t="s">
        <v>2506</v>
      </c>
      <c r="D78" s="31">
        <v>2.2599999999999998</v>
      </c>
      <c r="E78" s="38" t="s">
        <v>2422</v>
      </c>
    </row>
    <row r="79" spans="1:7">
      <c r="A79" s="31">
        <v>67</v>
      </c>
      <c r="B79" s="31" t="s">
        <v>2507</v>
      </c>
      <c r="C79" s="91" t="s">
        <v>2508</v>
      </c>
      <c r="D79" s="31">
        <v>1.8089999999999999</v>
      </c>
    </row>
    <row r="80" spans="1:7">
      <c r="A80" s="31">
        <v>68</v>
      </c>
      <c r="B80" s="31" t="s">
        <v>2509</v>
      </c>
      <c r="C80" s="91" t="s">
        <v>2510</v>
      </c>
      <c r="D80" s="31">
        <v>1.032</v>
      </c>
    </row>
    <row r="81" spans="1:7">
      <c r="A81" s="31">
        <v>69</v>
      </c>
      <c r="B81" s="31" t="s">
        <v>2511</v>
      </c>
      <c r="C81" s="91" t="s">
        <v>2512</v>
      </c>
      <c r="D81" s="31">
        <v>1.38</v>
      </c>
    </row>
    <row r="82" spans="1:7">
      <c r="A82" s="31">
        <v>70</v>
      </c>
      <c r="B82" s="31" t="s">
        <v>2513</v>
      </c>
      <c r="C82" s="91" t="s">
        <v>2514</v>
      </c>
      <c r="D82" s="31">
        <v>2.82</v>
      </c>
    </row>
    <row r="83" spans="1:7">
      <c r="A83" s="31">
        <v>71</v>
      </c>
      <c r="B83" s="31" t="s">
        <v>2515</v>
      </c>
      <c r="C83" s="91" t="s">
        <v>2516</v>
      </c>
      <c r="D83" s="31">
        <v>0.57999999999999996</v>
      </c>
    </row>
    <row r="84" spans="1:7">
      <c r="A84" s="31">
        <v>72</v>
      </c>
      <c r="B84" s="31" t="s">
        <v>2517</v>
      </c>
      <c r="C84" s="91" t="s">
        <v>2518</v>
      </c>
      <c r="D84" s="31">
        <v>0.62</v>
      </c>
    </row>
    <row r="85" spans="1:7">
      <c r="A85" s="31">
        <v>73</v>
      </c>
      <c r="B85" s="31" t="s">
        <v>2519</v>
      </c>
      <c r="C85" s="91" t="s">
        <v>2520</v>
      </c>
      <c r="D85" s="31">
        <v>1.4</v>
      </c>
    </row>
    <row r="86" spans="1:7">
      <c r="A86" s="31">
        <v>74</v>
      </c>
      <c r="B86" s="31" t="s">
        <v>2521</v>
      </c>
      <c r="C86" s="91" t="s">
        <v>2522</v>
      </c>
      <c r="D86" s="31">
        <v>1.27</v>
      </c>
    </row>
    <row r="87" spans="1:7">
      <c r="A87" s="31">
        <v>75</v>
      </c>
      <c r="B87" s="31" t="s">
        <v>2523</v>
      </c>
      <c r="C87" s="91" t="s">
        <v>2524</v>
      </c>
      <c r="D87" s="31">
        <v>3.12</v>
      </c>
    </row>
    <row r="88" spans="1:7">
      <c r="A88" s="31">
        <v>76</v>
      </c>
      <c r="B88" s="31" t="s">
        <v>2525</v>
      </c>
      <c r="C88" s="91" t="s">
        <v>2526</v>
      </c>
      <c r="D88" s="31">
        <v>4.51</v>
      </c>
    </row>
    <row r="89" spans="1:7">
      <c r="A89" s="31">
        <v>77</v>
      </c>
      <c r="B89" s="31" t="s">
        <v>2527</v>
      </c>
      <c r="C89" s="91" t="s">
        <v>2528</v>
      </c>
      <c r="D89" s="31">
        <v>7.2</v>
      </c>
    </row>
    <row r="90" spans="1:7">
      <c r="A90" s="31">
        <v>78</v>
      </c>
      <c r="B90" s="31" t="s">
        <v>2529</v>
      </c>
      <c r="C90" s="91" t="s">
        <v>2530</v>
      </c>
      <c r="D90" s="31">
        <v>1.18</v>
      </c>
    </row>
    <row r="91" spans="1:7">
      <c r="A91" s="31">
        <v>79</v>
      </c>
      <c r="B91" s="31" t="s">
        <v>2531</v>
      </c>
      <c r="C91" s="91" t="s">
        <v>2532</v>
      </c>
      <c r="D91" s="31">
        <v>0.98</v>
      </c>
    </row>
    <row r="92" spans="1:7">
      <c r="A92" s="31">
        <v>80</v>
      </c>
      <c r="B92" s="31" t="s">
        <v>2533</v>
      </c>
      <c r="C92" s="91" t="s">
        <v>2534</v>
      </c>
      <c r="D92" s="31">
        <v>0.35</v>
      </c>
    </row>
    <row r="93" spans="1:7">
      <c r="A93" s="31">
        <v>81</v>
      </c>
      <c r="B93" s="31" t="s">
        <v>2535</v>
      </c>
      <c r="C93" s="91" t="s">
        <v>2536</v>
      </c>
      <c r="D93" s="31">
        <v>0.5</v>
      </c>
      <c r="E93" s="38" t="s">
        <v>2422</v>
      </c>
    </row>
    <row r="94" spans="1:7" s="1" customFormat="1">
      <c r="A94" s="31">
        <v>82</v>
      </c>
      <c r="B94" s="31" t="s">
        <v>2537</v>
      </c>
      <c r="C94" s="91" t="s">
        <v>2538</v>
      </c>
      <c r="D94" s="31">
        <v>0.67</v>
      </c>
      <c r="E94" s="17"/>
      <c r="F94" s="2"/>
      <c r="G94" s="2"/>
    </row>
    <row r="95" spans="1:7" s="1" customFormat="1">
      <c r="A95" s="31">
        <v>83</v>
      </c>
      <c r="B95" s="31" t="s">
        <v>2539</v>
      </c>
      <c r="C95" s="91" t="s">
        <v>2540</v>
      </c>
      <c r="D95" s="31">
        <v>0.40799999999999997</v>
      </c>
      <c r="E95" s="17"/>
      <c r="F95" s="2"/>
      <c r="G95" s="2"/>
    </row>
    <row r="96" spans="1:7">
      <c r="A96" s="31">
        <v>84</v>
      </c>
      <c r="B96" s="31" t="s">
        <v>2541</v>
      </c>
      <c r="C96" s="91" t="s">
        <v>2542</v>
      </c>
      <c r="D96" s="31">
        <v>1</v>
      </c>
    </row>
    <row r="97" spans="1:6">
      <c r="A97" s="31">
        <v>85</v>
      </c>
      <c r="B97" s="31" t="s">
        <v>2543</v>
      </c>
      <c r="C97" s="91" t="s">
        <v>2544</v>
      </c>
      <c r="D97" s="31">
        <v>4.4000000000000004</v>
      </c>
    </row>
    <row r="98" spans="1:6">
      <c r="A98" s="31">
        <v>86</v>
      </c>
      <c r="B98" s="31" t="s">
        <v>2545</v>
      </c>
      <c r="C98" s="91" t="s">
        <v>2546</v>
      </c>
      <c r="D98" s="31">
        <v>2.2999999999999998</v>
      </c>
    </row>
    <row r="99" spans="1:6">
      <c r="A99" s="31">
        <v>87</v>
      </c>
      <c r="B99" s="31" t="s">
        <v>2547</v>
      </c>
      <c r="C99" s="91" t="s">
        <v>2548</v>
      </c>
      <c r="D99" s="31">
        <v>2.87</v>
      </c>
    </row>
    <row r="100" spans="1:6">
      <c r="A100" s="31">
        <v>88</v>
      </c>
      <c r="B100" s="31" t="s">
        <v>2549</v>
      </c>
      <c r="C100" s="91" t="s">
        <v>2550</v>
      </c>
      <c r="D100" s="31">
        <v>4.96</v>
      </c>
      <c r="E100" s="38" t="s">
        <v>2422</v>
      </c>
    </row>
    <row r="101" spans="1:6">
      <c r="A101" s="31">
        <v>89</v>
      </c>
      <c r="B101" s="31" t="s">
        <v>2551</v>
      </c>
      <c r="C101" s="91" t="s">
        <v>2552</v>
      </c>
      <c r="D101" s="497">
        <f>D100*0.8</f>
        <v>3.968</v>
      </c>
      <c r="E101" s="498"/>
      <c r="F101" s="499"/>
    </row>
    <row r="102" spans="1:6">
      <c r="A102" s="31">
        <v>90</v>
      </c>
      <c r="B102" s="31" t="s">
        <v>2553</v>
      </c>
      <c r="C102" s="91" t="s">
        <v>2554</v>
      </c>
      <c r="D102" s="31">
        <v>2.63</v>
      </c>
      <c r="E102" s="498"/>
      <c r="F102" s="499"/>
    </row>
    <row r="103" spans="1:6">
      <c r="A103" s="31">
        <v>91</v>
      </c>
      <c r="B103" s="31" t="s">
        <v>2555</v>
      </c>
      <c r="C103" s="91" t="s">
        <v>2556</v>
      </c>
      <c r="D103" s="31">
        <v>7.4</v>
      </c>
      <c r="E103" s="38" t="s">
        <v>2422</v>
      </c>
      <c r="F103" s="499"/>
    </row>
    <row r="104" spans="1:6">
      <c r="A104" s="31">
        <v>92</v>
      </c>
      <c r="B104" s="31" t="s">
        <v>2557</v>
      </c>
      <c r="C104" s="91" t="s">
        <v>2558</v>
      </c>
      <c r="D104" s="497">
        <f>D103*0.8</f>
        <v>5.9200000000000008</v>
      </c>
      <c r="E104" s="498"/>
      <c r="F104" s="499"/>
    </row>
    <row r="105" spans="1:6">
      <c r="A105" s="31">
        <v>93</v>
      </c>
      <c r="B105" s="31" t="s">
        <v>2559</v>
      </c>
      <c r="C105" s="91" t="s">
        <v>2560</v>
      </c>
      <c r="D105" s="31">
        <v>4.38</v>
      </c>
      <c r="E105" s="498"/>
      <c r="F105" s="499"/>
    </row>
    <row r="106" spans="1:6">
      <c r="A106" s="31">
        <v>94</v>
      </c>
      <c r="B106" s="31" t="s">
        <v>2561</v>
      </c>
      <c r="C106" s="91" t="s">
        <v>2562</v>
      </c>
      <c r="D106" s="31">
        <v>12.07</v>
      </c>
      <c r="E106" s="38" t="s">
        <v>2422</v>
      </c>
      <c r="F106" s="499"/>
    </row>
    <row r="107" spans="1:6">
      <c r="A107" s="31">
        <v>95</v>
      </c>
      <c r="B107" s="31" t="s">
        <v>2563</v>
      </c>
      <c r="C107" s="91" t="s">
        <v>2564</v>
      </c>
      <c r="D107" s="31">
        <f>D106*0.8</f>
        <v>9.6560000000000006</v>
      </c>
      <c r="E107" s="498"/>
      <c r="F107" s="499"/>
    </row>
    <row r="108" spans="1:6">
      <c r="A108" s="31">
        <v>96</v>
      </c>
      <c r="B108" s="31" t="s">
        <v>2565</v>
      </c>
      <c r="C108" s="91" t="s">
        <v>2566</v>
      </c>
      <c r="D108" s="31">
        <v>8.1199999999999992</v>
      </c>
      <c r="E108" s="498"/>
      <c r="F108" s="499"/>
    </row>
    <row r="109" spans="1:6">
      <c r="A109" s="31">
        <v>97</v>
      </c>
      <c r="B109" s="31" t="s">
        <v>2567</v>
      </c>
      <c r="C109" s="91" t="s">
        <v>2568</v>
      </c>
      <c r="D109" s="31">
        <v>2.0699999999999998</v>
      </c>
    </row>
    <row r="110" spans="1:6">
      <c r="A110" s="31">
        <v>98</v>
      </c>
      <c r="B110" s="31" t="s">
        <v>2569</v>
      </c>
      <c r="C110" s="91" t="s">
        <v>2570</v>
      </c>
      <c r="D110" s="31">
        <v>1.42</v>
      </c>
    </row>
    <row r="111" spans="1:6">
      <c r="A111" s="31">
        <v>99</v>
      </c>
      <c r="B111" s="31" t="s">
        <v>2571</v>
      </c>
      <c r="C111" s="91" t="s">
        <v>2572</v>
      </c>
      <c r="D111" s="31">
        <v>2.81</v>
      </c>
    </row>
    <row r="112" spans="1:6">
      <c r="A112" s="31">
        <v>100</v>
      </c>
      <c r="B112" s="31" t="s">
        <v>2573</v>
      </c>
      <c r="C112" s="91" t="s">
        <v>2574</v>
      </c>
      <c r="D112" s="31">
        <v>1.1200000000000001</v>
      </c>
    </row>
    <row r="113" spans="1:5">
      <c r="A113" s="31">
        <v>101</v>
      </c>
      <c r="B113" s="31" t="s">
        <v>2575</v>
      </c>
      <c r="C113" s="91" t="s">
        <v>2576</v>
      </c>
      <c r="D113" s="31">
        <v>2.0099999999999998</v>
      </c>
    </row>
    <row r="114" spans="1:5">
      <c r="A114" s="31">
        <v>102</v>
      </c>
      <c r="B114" s="31" t="s">
        <v>2577</v>
      </c>
      <c r="C114" s="91" t="s">
        <v>2578</v>
      </c>
      <c r="D114" s="31">
        <v>1.42</v>
      </c>
    </row>
    <row r="115" spans="1:5">
      <c r="A115" s="31">
        <v>103</v>
      </c>
      <c r="B115" s="31" t="s">
        <v>2579</v>
      </c>
      <c r="C115" s="91" t="s">
        <v>2580</v>
      </c>
      <c r="D115" s="31">
        <v>2.38</v>
      </c>
    </row>
    <row r="116" spans="1:5" ht="30">
      <c r="A116" s="31">
        <v>104</v>
      </c>
      <c r="B116" s="31" t="s">
        <v>2581</v>
      </c>
      <c r="C116" s="91" t="s">
        <v>2582</v>
      </c>
      <c r="D116" s="31">
        <v>1.61</v>
      </c>
    </row>
    <row r="117" spans="1:5" ht="30">
      <c r="A117" s="31">
        <v>105</v>
      </c>
      <c r="B117" s="31" t="s">
        <v>2583</v>
      </c>
      <c r="C117" s="91" t="s">
        <v>2584</v>
      </c>
      <c r="D117" s="31">
        <v>2.99</v>
      </c>
    </row>
    <row r="118" spans="1:5" ht="30">
      <c r="A118" s="31">
        <v>106</v>
      </c>
      <c r="B118" s="31" t="s">
        <v>2585</v>
      </c>
      <c r="C118" s="91" t="s">
        <v>2586</v>
      </c>
      <c r="D118" s="31">
        <v>3.54</v>
      </c>
    </row>
    <row r="119" spans="1:5">
      <c r="A119" s="31">
        <v>107</v>
      </c>
      <c r="B119" s="31" t="s">
        <v>2587</v>
      </c>
      <c r="C119" s="91" t="s">
        <v>2588</v>
      </c>
      <c r="D119" s="31">
        <v>0.84</v>
      </c>
    </row>
    <row r="120" spans="1:5">
      <c r="A120" s="31">
        <v>108</v>
      </c>
      <c r="B120" s="31" t="s">
        <v>2589</v>
      </c>
      <c r="C120" s="91" t="s">
        <v>2590</v>
      </c>
      <c r="D120" s="31">
        <v>1.74</v>
      </c>
    </row>
    <row r="121" spans="1:5">
      <c r="A121" s="31">
        <v>109</v>
      </c>
      <c r="B121" s="31" t="s">
        <v>2591</v>
      </c>
      <c r="C121" s="91" t="s">
        <v>2592</v>
      </c>
      <c r="D121" s="31">
        <v>2.4900000000000002</v>
      </c>
    </row>
    <row r="122" spans="1:5">
      <c r="A122" s="31">
        <v>110</v>
      </c>
      <c r="B122" s="31" t="s">
        <v>2593</v>
      </c>
      <c r="C122" s="91" t="s">
        <v>2594</v>
      </c>
      <c r="D122" s="31">
        <v>0.98</v>
      </c>
    </row>
    <row r="123" spans="1:5">
      <c r="A123" s="31">
        <v>111</v>
      </c>
      <c r="B123" s="31" t="s">
        <v>2595</v>
      </c>
      <c r="C123" s="91" t="s">
        <v>2596</v>
      </c>
      <c r="D123" s="31">
        <v>1.55</v>
      </c>
    </row>
    <row r="124" spans="1:5">
      <c r="A124" s="31">
        <v>112</v>
      </c>
      <c r="B124" s="31" t="s">
        <v>2597</v>
      </c>
      <c r="C124" s="91" t="s">
        <v>2598</v>
      </c>
      <c r="D124" s="31">
        <v>0.84</v>
      </c>
    </row>
    <row r="125" spans="1:5">
      <c r="A125" s="31">
        <v>113</v>
      </c>
      <c r="B125" s="31" t="s">
        <v>2599</v>
      </c>
      <c r="C125" s="91" t="s">
        <v>2600</v>
      </c>
      <c r="D125" s="31">
        <v>1.33</v>
      </c>
      <c r="E125" s="38" t="s">
        <v>2422</v>
      </c>
    </row>
    <row r="126" spans="1:5">
      <c r="A126" s="31">
        <v>114</v>
      </c>
      <c r="B126" s="31" t="s">
        <v>2601</v>
      </c>
      <c r="C126" s="91" t="s">
        <v>2602</v>
      </c>
      <c r="D126" s="31">
        <v>1.0649999999999999</v>
      </c>
    </row>
    <row r="127" spans="1:5">
      <c r="A127" s="31">
        <v>115</v>
      </c>
      <c r="B127" s="31" t="s">
        <v>2603</v>
      </c>
      <c r="C127" s="91" t="s">
        <v>2604</v>
      </c>
      <c r="D127" s="31">
        <v>0.84</v>
      </c>
    </row>
    <row r="128" spans="1:5">
      <c r="A128" s="31">
        <v>116</v>
      </c>
      <c r="B128" s="31" t="s">
        <v>2605</v>
      </c>
      <c r="C128" s="91" t="s">
        <v>2606</v>
      </c>
      <c r="D128" s="31">
        <v>0.96</v>
      </c>
      <c r="E128" s="38" t="s">
        <v>2422</v>
      </c>
    </row>
    <row r="129" spans="1:7" s="1" customFormat="1">
      <c r="A129" s="31">
        <v>117</v>
      </c>
      <c r="B129" s="100" t="s">
        <v>2607</v>
      </c>
      <c r="C129" s="91" t="s">
        <v>2608</v>
      </c>
      <c r="D129" s="100">
        <v>1.1499999999999999</v>
      </c>
      <c r="E129" s="17"/>
      <c r="F129" s="2"/>
      <c r="G129" s="2"/>
    </row>
    <row r="130" spans="1:7" s="1" customFormat="1">
      <c r="A130" s="31">
        <v>118</v>
      </c>
      <c r="B130" s="100" t="s">
        <v>2609</v>
      </c>
      <c r="C130" s="91" t="s">
        <v>2610</v>
      </c>
      <c r="D130" s="100">
        <v>0.72</v>
      </c>
      <c r="E130" s="17"/>
      <c r="F130" s="2"/>
      <c r="G130" s="2"/>
    </row>
    <row r="131" spans="1:7">
      <c r="A131" s="31">
        <v>119</v>
      </c>
      <c r="B131" s="31" t="s">
        <v>2611</v>
      </c>
      <c r="C131" s="91" t="s">
        <v>2612</v>
      </c>
      <c r="D131" s="31">
        <v>2.2999999999999998</v>
      </c>
      <c r="E131" s="38" t="s">
        <v>2422</v>
      </c>
    </row>
    <row r="132" spans="1:7" s="1" customFormat="1">
      <c r="A132" s="31">
        <v>120</v>
      </c>
      <c r="B132" s="100" t="s">
        <v>2613</v>
      </c>
      <c r="C132" s="91" t="s">
        <v>2614</v>
      </c>
      <c r="D132" s="500">
        <v>2.2542288557213932</v>
      </c>
      <c r="E132" s="17"/>
      <c r="F132" s="2"/>
      <c r="G132" s="2"/>
    </row>
    <row r="133" spans="1:7" s="1" customFormat="1">
      <c r="A133" s="31">
        <v>121</v>
      </c>
      <c r="B133" s="100" t="s">
        <v>2615</v>
      </c>
      <c r="C133" s="91" t="s">
        <v>2616</v>
      </c>
      <c r="D133" s="501">
        <v>1.629</v>
      </c>
      <c r="E133" s="17"/>
      <c r="F133" s="2"/>
      <c r="G133" s="2"/>
    </row>
    <row r="134" spans="1:7">
      <c r="A134" s="31">
        <v>122</v>
      </c>
      <c r="B134" s="31" t="s">
        <v>2617</v>
      </c>
      <c r="C134" s="91" t="s">
        <v>2618</v>
      </c>
      <c r="D134" s="31">
        <v>3.16</v>
      </c>
    </row>
    <row r="135" spans="1:7">
      <c r="A135" s="31">
        <v>123</v>
      </c>
      <c r="B135" s="31" t="s">
        <v>2619</v>
      </c>
      <c r="C135" s="91" t="s">
        <v>2620</v>
      </c>
      <c r="D135" s="31">
        <v>4.84</v>
      </c>
    </row>
    <row r="136" spans="1:7">
      <c r="A136" s="31">
        <v>124</v>
      </c>
      <c r="B136" s="31" t="s">
        <v>2621</v>
      </c>
      <c r="C136" s="91" t="s">
        <v>2622</v>
      </c>
      <c r="D136" s="31">
        <v>1.02</v>
      </c>
    </row>
    <row r="137" spans="1:7">
      <c r="A137" s="31">
        <v>125</v>
      </c>
      <c r="B137" s="31" t="s">
        <v>2623</v>
      </c>
      <c r="C137" s="91" t="s">
        <v>2624</v>
      </c>
      <c r="D137" s="31">
        <v>1.43</v>
      </c>
    </row>
    <row r="138" spans="1:7">
      <c r="A138" s="31">
        <v>126</v>
      </c>
      <c r="B138" s="31" t="s">
        <v>2625</v>
      </c>
      <c r="C138" s="91" t="s">
        <v>2626</v>
      </c>
      <c r="D138" s="31">
        <v>2.11</v>
      </c>
    </row>
    <row r="139" spans="1:7">
      <c r="A139" s="31">
        <v>127</v>
      </c>
      <c r="B139" s="31" t="s">
        <v>2627</v>
      </c>
      <c r="C139" s="91" t="s">
        <v>2628</v>
      </c>
      <c r="D139" s="31">
        <v>0.74</v>
      </c>
      <c r="E139" s="38" t="s">
        <v>2422</v>
      </c>
    </row>
    <row r="140" spans="1:7">
      <c r="A140" s="31">
        <v>128</v>
      </c>
      <c r="B140" s="31" t="s">
        <v>2629</v>
      </c>
      <c r="C140" s="91" t="s">
        <v>2630</v>
      </c>
      <c r="D140" s="31">
        <v>0.59299999999999997</v>
      </c>
    </row>
    <row r="141" spans="1:7">
      <c r="A141" s="31">
        <v>129</v>
      </c>
      <c r="B141" s="31" t="s">
        <v>2631</v>
      </c>
      <c r="C141" s="91" t="s">
        <v>2632</v>
      </c>
      <c r="D141" s="31">
        <v>0.53600000000000003</v>
      </c>
    </row>
    <row r="142" spans="1:7">
      <c r="A142" s="31">
        <v>130</v>
      </c>
      <c r="B142" s="31" t="s">
        <v>2633</v>
      </c>
      <c r="C142" s="91" t="s">
        <v>2634</v>
      </c>
      <c r="D142" s="31">
        <v>0.99</v>
      </c>
    </row>
    <row r="143" spans="1:7">
      <c r="A143" s="31">
        <v>131</v>
      </c>
      <c r="B143" s="31" t="s">
        <v>2635</v>
      </c>
      <c r="C143" s="91" t="s">
        <v>2636</v>
      </c>
      <c r="D143" s="31">
        <v>1.1499999999999999</v>
      </c>
    </row>
    <row r="144" spans="1:7">
      <c r="A144" s="31">
        <v>132</v>
      </c>
      <c r="B144" s="31" t="s">
        <v>2637</v>
      </c>
      <c r="C144" s="91" t="s">
        <v>2638</v>
      </c>
      <c r="D144" s="31">
        <v>2.82</v>
      </c>
    </row>
    <row r="145" spans="1:7">
      <c r="A145" s="31">
        <v>133</v>
      </c>
      <c r="B145" s="31" t="s">
        <v>2639</v>
      </c>
      <c r="C145" s="91" t="s">
        <v>2640</v>
      </c>
      <c r="D145" s="31">
        <v>2.52</v>
      </c>
    </row>
    <row r="146" spans="1:7">
      <c r="A146" s="31">
        <v>134</v>
      </c>
      <c r="B146" s="31" t="s">
        <v>2641</v>
      </c>
      <c r="C146" s="91" t="s">
        <v>2642</v>
      </c>
      <c r="D146" s="31">
        <v>3.12</v>
      </c>
    </row>
    <row r="147" spans="1:7">
      <c r="A147" s="31">
        <v>135</v>
      </c>
      <c r="B147" s="31" t="s">
        <v>2643</v>
      </c>
      <c r="C147" s="91" t="s">
        <v>2644</v>
      </c>
      <c r="D147" s="31">
        <v>4.51</v>
      </c>
    </row>
    <row r="148" spans="1:7">
      <c r="A148" s="31">
        <v>136</v>
      </c>
      <c r="B148" s="31" t="s">
        <v>2645</v>
      </c>
      <c r="C148" s="91" t="s">
        <v>2646</v>
      </c>
      <c r="D148" s="31">
        <v>0.82</v>
      </c>
    </row>
    <row r="149" spans="1:7">
      <c r="A149" s="31">
        <v>137</v>
      </c>
      <c r="B149" s="31" t="s">
        <v>2647</v>
      </c>
      <c r="C149" s="91" t="s">
        <v>2648</v>
      </c>
      <c r="D149" s="31">
        <v>0.98</v>
      </c>
    </row>
    <row r="150" spans="1:7">
      <c r="A150" s="31">
        <v>138</v>
      </c>
      <c r="B150" s="31" t="s">
        <v>2649</v>
      </c>
      <c r="C150" s="91" t="s">
        <v>2650</v>
      </c>
      <c r="D150" s="31">
        <v>1.49</v>
      </c>
    </row>
    <row r="151" spans="1:7">
      <c r="A151" s="31">
        <v>139</v>
      </c>
      <c r="B151" s="31" t="s">
        <v>2651</v>
      </c>
      <c r="C151" s="91" t="s">
        <v>2652</v>
      </c>
      <c r="D151" s="31">
        <v>0.68</v>
      </c>
    </row>
    <row r="152" spans="1:7">
      <c r="A152" s="31">
        <v>140</v>
      </c>
      <c r="B152" s="31" t="s">
        <v>2653</v>
      </c>
      <c r="C152" s="91" t="s">
        <v>2654</v>
      </c>
      <c r="D152" s="31">
        <v>1.01</v>
      </c>
    </row>
    <row r="153" spans="1:7">
      <c r="A153" s="31">
        <v>141</v>
      </c>
      <c r="B153" s="31" t="s">
        <v>2655</v>
      </c>
      <c r="C153" s="91" t="s">
        <v>2656</v>
      </c>
      <c r="D153" s="31">
        <v>0.4</v>
      </c>
    </row>
    <row r="154" spans="1:7">
      <c r="A154" s="31">
        <v>142</v>
      </c>
      <c r="B154" s="31" t="s">
        <v>2657</v>
      </c>
      <c r="C154" s="91" t="s">
        <v>2658</v>
      </c>
      <c r="D154" s="31">
        <v>1.54</v>
      </c>
      <c r="E154" s="38" t="s">
        <v>2422</v>
      </c>
    </row>
    <row r="155" spans="1:7" s="1" customFormat="1">
      <c r="A155" s="31">
        <v>143</v>
      </c>
      <c r="B155" s="100" t="s">
        <v>2659</v>
      </c>
      <c r="C155" s="91" t="s">
        <v>2660</v>
      </c>
      <c r="D155" s="100">
        <v>1.74</v>
      </c>
      <c r="E155" s="17"/>
      <c r="F155" s="2"/>
      <c r="G155" s="2"/>
    </row>
    <row r="156" spans="1:7" s="1" customFormat="1">
      <c r="A156" s="31">
        <v>144</v>
      </c>
      <c r="B156" s="100" t="s">
        <v>2661</v>
      </c>
      <c r="C156" s="91" t="s">
        <v>2662</v>
      </c>
      <c r="D156" s="100">
        <v>1.0880000000000001</v>
      </c>
      <c r="E156" s="17"/>
      <c r="F156" s="2"/>
      <c r="G156" s="2"/>
    </row>
    <row r="157" spans="1:7">
      <c r="A157" s="31">
        <v>145</v>
      </c>
      <c r="B157" s="31" t="s">
        <v>2663</v>
      </c>
      <c r="C157" s="91" t="s">
        <v>2664</v>
      </c>
      <c r="D157" s="31">
        <v>4.13</v>
      </c>
    </row>
    <row r="158" spans="1:7">
      <c r="A158" s="31">
        <v>146</v>
      </c>
      <c r="B158" s="31" t="s">
        <v>2665</v>
      </c>
      <c r="C158" s="91" t="s">
        <v>2666</v>
      </c>
      <c r="D158" s="31">
        <v>5.82</v>
      </c>
    </row>
    <row r="159" spans="1:7">
      <c r="A159" s="31">
        <v>147</v>
      </c>
      <c r="B159" s="31" t="s">
        <v>2667</v>
      </c>
      <c r="C159" s="91" t="s">
        <v>2668</v>
      </c>
      <c r="D159" s="31">
        <v>1.41</v>
      </c>
    </row>
    <row r="160" spans="1:7">
      <c r="A160" s="31">
        <v>148</v>
      </c>
      <c r="B160" s="31" t="s">
        <v>2669</v>
      </c>
      <c r="C160" s="91" t="s">
        <v>2670</v>
      </c>
      <c r="D160" s="31">
        <v>2.19</v>
      </c>
    </row>
    <row r="161" spans="1:4">
      <c r="A161" s="31">
        <v>149</v>
      </c>
      <c r="B161" s="31" t="s">
        <v>2671</v>
      </c>
      <c r="C161" s="91" t="s">
        <v>2672</v>
      </c>
      <c r="D161" s="31">
        <v>2.42</v>
      </c>
    </row>
    <row r="162" spans="1:4">
      <c r="A162" s="31">
        <v>150</v>
      </c>
      <c r="B162" s="31" t="s">
        <v>2673</v>
      </c>
      <c r="C162" s="91" t="s">
        <v>2674</v>
      </c>
      <c r="D162" s="31">
        <v>1.02</v>
      </c>
    </row>
    <row r="163" spans="1:4">
      <c r="A163" s="31">
        <v>151</v>
      </c>
      <c r="B163" s="31" t="s">
        <v>2675</v>
      </c>
      <c r="C163" s="91" t="s">
        <v>2676</v>
      </c>
      <c r="D163" s="31">
        <v>4.21</v>
      </c>
    </row>
    <row r="164" spans="1:4">
      <c r="A164" s="31">
        <v>152</v>
      </c>
      <c r="B164" s="31" t="s">
        <v>2677</v>
      </c>
      <c r="C164" s="91" t="s">
        <v>2678</v>
      </c>
      <c r="D164" s="31">
        <v>15.63</v>
      </c>
    </row>
    <row r="165" spans="1:4" ht="30">
      <c r="A165" s="31">
        <v>153</v>
      </c>
      <c r="B165" s="31" t="s">
        <v>2679</v>
      </c>
      <c r="C165" s="91" t="s">
        <v>2680</v>
      </c>
      <c r="D165" s="31">
        <v>7.4</v>
      </c>
    </row>
    <row r="166" spans="1:4">
      <c r="A166" s="31">
        <v>154</v>
      </c>
      <c r="B166" s="31" t="s">
        <v>2681</v>
      </c>
      <c r="C166" s="91" t="s">
        <v>2682</v>
      </c>
      <c r="D166" s="31">
        <v>1.92</v>
      </c>
    </row>
    <row r="167" spans="1:4">
      <c r="A167" s="31">
        <v>155</v>
      </c>
      <c r="B167" s="31" t="s">
        <v>2683</v>
      </c>
      <c r="C167" s="91" t="s">
        <v>2684</v>
      </c>
      <c r="D167" s="31">
        <v>1.39</v>
      </c>
    </row>
    <row r="168" spans="1:4">
      <c r="A168" s="31">
        <v>156</v>
      </c>
      <c r="B168" s="31" t="s">
        <v>2685</v>
      </c>
      <c r="C168" s="91" t="s">
        <v>2686</v>
      </c>
      <c r="D168" s="31">
        <v>1.89</v>
      </c>
    </row>
    <row r="169" spans="1:4">
      <c r="A169" s="31">
        <v>157</v>
      </c>
      <c r="B169" s="31" t="s">
        <v>2687</v>
      </c>
      <c r="C169" s="91" t="s">
        <v>2688</v>
      </c>
      <c r="D169" s="31">
        <v>2.56</v>
      </c>
    </row>
    <row r="170" spans="1:4">
      <c r="A170" s="31">
        <v>158</v>
      </c>
      <c r="B170" s="31" t="s">
        <v>2689</v>
      </c>
      <c r="C170" s="91" t="s">
        <v>2690</v>
      </c>
      <c r="D170" s="31">
        <v>1.66</v>
      </c>
    </row>
    <row r="171" spans="1:4">
      <c r="A171" s="31">
        <v>159</v>
      </c>
      <c r="B171" s="31" t="s">
        <v>2691</v>
      </c>
      <c r="C171" s="91" t="s">
        <v>2692</v>
      </c>
      <c r="D171" s="31">
        <v>1.82</v>
      </c>
    </row>
    <row r="172" spans="1:4">
      <c r="A172" s="31">
        <v>160</v>
      </c>
      <c r="B172" s="31" t="s">
        <v>2693</v>
      </c>
      <c r="C172" s="91" t="s">
        <v>2694</v>
      </c>
      <c r="D172" s="31">
        <v>1.71</v>
      </c>
    </row>
    <row r="173" spans="1:4">
      <c r="A173" s="31">
        <v>161</v>
      </c>
      <c r="B173" s="31" t="s">
        <v>2695</v>
      </c>
      <c r="C173" s="91" t="s">
        <v>2696</v>
      </c>
      <c r="D173" s="31">
        <v>2.41</v>
      </c>
    </row>
    <row r="174" spans="1:4">
      <c r="A174" s="31">
        <v>162</v>
      </c>
      <c r="B174" s="31" t="s">
        <v>2697</v>
      </c>
      <c r="C174" s="91" t="s">
        <v>2698</v>
      </c>
      <c r="D174" s="31">
        <v>4.0199999999999996</v>
      </c>
    </row>
    <row r="175" spans="1:4">
      <c r="A175" s="31">
        <v>163</v>
      </c>
      <c r="B175" s="31" t="s">
        <v>2699</v>
      </c>
      <c r="C175" s="91" t="s">
        <v>2700</v>
      </c>
      <c r="D175" s="31">
        <v>4.8899999999999997</v>
      </c>
    </row>
    <row r="176" spans="1:4">
      <c r="A176" s="31">
        <v>164</v>
      </c>
      <c r="B176" s="31" t="s">
        <v>2701</v>
      </c>
      <c r="C176" s="91" t="s">
        <v>2702</v>
      </c>
      <c r="D176" s="31">
        <v>3.05</v>
      </c>
    </row>
    <row r="177" spans="1:4">
      <c r="A177" s="31">
        <v>165</v>
      </c>
      <c r="B177" s="31" t="s">
        <v>2703</v>
      </c>
      <c r="C177" s="91" t="s">
        <v>2704</v>
      </c>
      <c r="D177" s="31">
        <v>5.31</v>
      </c>
    </row>
    <row r="178" spans="1:4" ht="30">
      <c r="A178" s="31">
        <v>166</v>
      </c>
      <c r="B178" s="31" t="s">
        <v>2705</v>
      </c>
      <c r="C178" s="91" t="s">
        <v>2706</v>
      </c>
      <c r="D178" s="31">
        <v>1.66</v>
      </c>
    </row>
    <row r="179" spans="1:4" ht="30">
      <c r="A179" s="31">
        <v>167</v>
      </c>
      <c r="B179" s="31" t="s">
        <v>2707</v>
      </c>
      <c r="C179" s="91" t="s">
        <v>2708</v>
      </c>
      <c r="D179" s="31">
        <v>2.77</v>
      </c>
    </row>
    <row r="180" spans="1:4" ht="30">
      <c r="A180" s="31">
        <v>168</v>
      </c>
      <c r="B180" s="31" t="s">
        <v>2709</v>
      </c>
      <c r="C180" s="91" t="s">
        <v>2710</v>
      </c>
      <c r="D180" s="31">
        <v>4.32</v>
      </c>
    </row>
    <row r="181" spans="1:4">
      <c r="A181" s="31">
        <v>169</v>
      </c>
      <c r="B181" s="31" t="s">
        <v>2711</v>
      </c>
      <c r="C181" s="91" t="s">
        <v>2712</v>
      </c>
      <c r="D181" s="31">
        <v>1.29</v>
      </c>
    </row>
    <row r="182" spans="1:4">
      <c r="A182" s="31">
        <v>170</v>
      </c>
      <c r="B182" s="31" t="s">
        <v>2713</v>
      </c>
      <c r="C182" s="91" t="s">
        <v>2714</v>
      </c>
      <c r="D182" s="31">
        <v>1.55</v>
      </c>
    </row>
    <row r="183" spans="1:4">
      <c r="A183" s="31">
        <v>171</v>
      </c>
      <c r="B183" s="31" t="s">
        <v>2715</v>
      </c>
      <c r="C183" s="91" t="s">
        <v>2716</v>
      </c>
      <c r="D183" s="31">
        <v>1.71</v>
      </c>
    </row>
    <row r="184" spans="1:4">
      <c r="A184" s="31">
        <v>172</v>
      </c>
      <c r="B184" s="31" t="s">
        <v>2717</v>
      </c>
      <c r="C184" s="91" t="s">
        <v>2718</v>
      </c>
      <c r="D184" s="31">
        <v>2.29</v>
      </c>
    </row>
    <row r="185" spans="1:4">
      <c r="A185" s="31">
        <v>173</v>
      </c>
      <c r="B185" s="31" t="s">
        <v>2719</v>
      </c>
      <c r="C185" s="91" t="s">
        <v>2720</v>
      </c>
      <c r="D185" s="31">
        <v>2.4900000000000002</v>
      </c>
    </row>
    <row r="186" spans="1:4" ht="30">
      <c r="A186" s="31">
        <v>174</v>
      </c>
      <c r="B186" s="31" t="s">
        <v>2721</v>
      </c>
      <c r="C186" s="91" t="s">
        <v>2722</v>
      </c>
      <c r="D186" s="31">
        <v>2.79</v>
      </c>
    </row>
    <row r="187" spans="1:4" ht="30">
      <c r="A187" s="31">
        <v>175</v>
      </c>
      <c r="B187" s="31" t="s">
        <v>2723</v>
      </c>
      <c r="C187" s="91" t="s">
        <v>2724</v>
      </c>
      <c r="D187" s="31">
        <v>3.95</v>
      </c>
    </row>
    <row r="188" spans="1:4">
      <c r="A188" s="31">
        <v>176</v>
      </c>
      <c r="B188" s="31" t="s">
        <v>2725</v>
      </c>
      <c r="C188" s="91" t="s">
        <v>2726</v>
      </c>
      <c r="D188" s="31">
        <v>2.38</v>
      </c>
    </row>
    <row r="189" spans="1:4">
      <c r="A189" s="31">
        <v>177</v>
      </c>
      <c r="B189" s="31" t="s">
        <v>2727</v>
      </c>
      <c r="C189" s="91" t="s">
        <v>2728</v>
      </c>
      <c r="D189" s="31">
        <v>2.63</v>
      </c>
    </row>
    <row r="190" spans="1:4">
      <c r="A190" s="31">
        <v>178</v>
      </c>
      <c r="B190" s="31" t="s">
        <v>2729</v>
      </c>
      <c r="C190" s="91" t="s">
        <v>2730</v>
      </c>
      <c r="D190" s="31">
        <v>2.17</v>
      </c>
    </row>
    <row r="191" spans="1:4">
      <c r="A191" s="31">
        <v>179</v>
      </c>
      <c r="B191" s="31" t="s">
        <v>2731</v>
      </c>
      <c r="C191" s="91" t="s">
        <v>2732</v>
      </c>
      <c r="D191" s="31">
        <v>3.43</v>
      </c>
    </row>
    <row r="192" spans="1:4">
      <c r="A192" s="31">
        <v>180</v>
      </c>
      <c r="B192" s="31" t="s">
        <v>2733</v>
      </c>
      <c r="C192" s="91" t="s">
        <v>2734</v>
      </c>
      <c r="D192" s="31">
        <v>4.2699999999999996</v>
      </c>
    </row>
    <row r="193" spans="1:4">
      <c r="A193" s="31">
        <v>181</v>
      </c>
      <c r="B193" s="31" t="s">
        <v>2735</v>
      </c>
      <c r="C193" s="91" t="s">
        <v>2736</v>
      </c>
      <c r="D193" s="31">
        <v>3.66</v>
      </c>
    </row>
    <row r="194" spans="1:4" ht="30">
      <c r="A194" s="31">
        <v>182</v>
      </c>
      <c r="B194" s="31" t="s">
        <v>2737</v>
      </c>
      <c r="C194" s="91" t="s">
        <v>2738</v>
      </c>
      <c r="D194" s="31">
        <v>2.81</v>
      </c>
    </row>
    <row r="195" spans="1:4" ht="30">
      <c r="A195" s="31">
        <v>183</v>
      </c>
      <c r="B195" s="31" t="s">
        <v>2739</v>
      </c>
      <c r="C195" s="91" t="s">
        <v>2740</v>
      </c>
      <c r="D195" s="31">
        <v>3.42</v>
      </c>
    </row>
    <row r="196" spans="1:4" ht="30">
      <c r="A196" s="31">
        <v>184</v>
      </c>
      <c r="B196" s="31" t="s">
        <v>2741</v>
      </c>
      <c r="C196" s="91" t="s">
        <v>2742</v>
      </c>
      <c r="D196" s="31">
        <v>5.31</v>
      </c>
    </row>
    <row r="197" spans="1:4">
      <c r="A197" s="31">
        <v>185</v>
      </c>
      <c r="B197" s="31" t="s">
        <v>2743</v>
      </c>
      <c r="C197" s="91" t="s">
        <v>2744</v>
      </c>
      <c r="D197" s="31">
        <v>2.86</v>
      </c>
    </row>
    <row r="198" spans="1:4">
      <c r="A198" s="31">
        <v>186</v>
      </c>
      <c r="B198" s="31" t="s">
        <v>2745</v>
      </c>
      <c r="C198" s="91" t="s">
        <v>2746</v>
      </c>
      <c r="D198" s="31">
        <v>4.3099999999999996</v>
      </c>
    </row>
    <row r="199" spans="1:4" ht="30">
      <c r="A199" s="31">
        <v>187</v>
      </c>
      <c r="B199" s="31" t="s">
        <v>2747</v>
      </c>
      <c r="C199" s="91" t="s">
        <v>2748</v>
      </c>
      <c r="D199" s="31">
        <v>2.93</v>
      </c>
    </row>
    <row r="200" spans="1:4" ht="30">
      <c r="A200" s="31">
        <v>188</v>
      </c>
      <c r="B200" s="31" t="s">
        <v>2749</v>
      </c>
      <c r="C200" s="91" t="s">
        <v>2750</v>
      </c>
      <c r="D200" s="31">
        <v>1.24</v>
      </c>
    </row>
    <row r="201" spans="1:4" ht="30">
      <c r="A201" s="31">
        <v>189</v>
      </c>
      <c r="B201" s="31" t="s">
        <v>2751</v>
      </c>
      <c r="C201" s="91" t="s">
        <v>2752</v>
      </c>
      <c r="D201" s="31">
        <v>0.51</v>
      </c>
    </row>
    <row r="202" spans="1:4" ht="30">
      <c r="A202" s="31">
        <v>190</v>
      </c>
      <c r="B202" s="31" t="s">
        <v>2753</v>
      </c>
      <c r="C202" s="91" t="s">
        <v>2754</v>
      </c>
      <c r="D202" s="31">
        <v>0.71</v>
      </c>
    </row>
    <row r="203" spans="1:4" ht="30">
      <c r="A203" s="31">
        <v>191</v>
      </c>
      <c r="B203" s="31" t="s">
        <v>2755</v>
      </c>
      <c r="C203" s="91" t="s">
        <v>2756</v>
      </c>
      <c r="D203" s="31">
        <v>1.39</v>
      </c>
    </row>
    <row r="204" spans="1:4" ht="30">
      <c r="A204" s="31">
        <v>192</v>
      </c>
      <c r="B204" s="31" t="s">
        <v>2757</v>
      </c>
      <c r="C204" s="91" t="s">
        <v>2758</v>
      </c>
      <c r="D204" s="31">
        <v>1.86</v>
      </c>
    </row>
    <row r="205" spans="1:4" ht="30">
      <c r="A205" s="31">
        <v>193</v>
      </c>
      <c r="B205" s="31" t="s">
        <v>2759</v>
      </c>
      <c r="C205" s="91" t="s">
        <v>2760</v>
      </c>
      <c r="D205" s="31">
        <v>2.4300000000000002</v>
      </c>
    </row>
    <row r="206" spans="1:4" ht="30">
      <c r="A206" s="31">
        <v>194</v>
      </c>
      <c r="B206" s="31" t="s">
        <v>2761</v>
      </c>
      <c r="C206" s="91" t="s">
        <v>2762</v>
      </c>
      <c r="D206" s="31">
        <v>3.32</v>
      </c>
    </row>
    <row r="207" spans="1:4" ht="30">
      <c r="A207" s="31">
        <v>195</v>
      </c>
      <c r="B207" s="31" t="s">
        <v>2763</v>
      </c>
      <c r="C207" s="91" t="s">
        <v>2764</v>
      </c>
      <c r="D207" s="31">
        <v>4.2300000000000004</v>
      </c>
    </row>
    <row r="208" spans="1:4" ht="30">
      <c r="A208" s="31">
        <v>196</v>
      </c>
      <c r="B208" s="31" t="s">
        <v>2765</v>
      </c>
      <c r="C208" s="91" t="s">
        <v>2766</v>
      </c>
      <c r="D208" s="31">
        <v>5.14</v>
      </c>
    </row>
    <row r="209" spans="1:4" ht="30">
      <c r="A209" s="31">
        <v>197</v>
      </c>
      <c r="B209" s="31" t="s">
        <v>2767</v>
      </c>
      <c r="C209" s="91" t="s">
        <v>2768</v>
      </c>
      <c r="D209" s="31">
        <v>7.18</v>
      </c>
    </row>
    <row r="210" spans="1:4" ht="30">
      <c r="A210" s="31">
        <v>198</v>
      </c>
      <c r="B210" s="31" t="s">
        <v>2769</v>
      </c>
      <c r="C210" s="91" t="s">
        <v>2770</v>
      </c>
      <c r="D210" s="31">
        <v>8.49</v>
      </c>
    </row>
    <row r="211" spans="1:4" ht="30">
      <c r="A211" s="31">
        <v>199</v>
      </c>
      <c r="B211" s="31" t="s">
        <v>2771</v>
      </c>
      <c r="C211" s="91" t="s">
        <v>2772</v>
      </c>
      <c r="D211" s="31">
        <v>13.38</v>
      </c>
    </row>
    <row r="212" spans="1:4" ht="30">
      <c r="A212" s="31">
        <v>200</v>
      </c>
      <c r="B212" s="31" t="s">
        <v>2773</v>
      </c>
      <c r="C212" s="91" t="s">
        <v>2774</v>
      </c>
      <c r="D212" s="31">
        <v>17.89</v>
      </c>
    </row>
    <row r="213" spans="1:4" ht="30">
      <c r="A213" s="31">
        <v>201</v>
      </c>
      <c r="B213" s="31" t="s">
        <v>2775</v>
      </c>
      <c r="C213" s="91" t="s">
        <v>2776</v>
      </c>
      <c r="D213" s="31">
        <v>34.58</v>
      </c>
    </row>
    <row r="214" spans="1:4">
      <c r="A214" s="31">
        <v>202</v>
      </c>
      <c r="B214" s="31" t="s">
        <v>2777</v>
      </c>
      <c r="C214" s="91" t="s">
        <v>2778</v>
      </c>
      <c r="D214" s="31">
        <v>0.79</v>
      </c>
    </row>
    <row r="215" spans="1:4">
      <c r="A215" s="31">
        <v>203</v>
      </c>
      <c r="B215" s="31" t="s">
        <v>2779</v>
      </c>
      <c r="C215" s="91" t="s">
        <v>2780</v>
      </c>
      <c r="D215" s="31">
        <v>1.1399999999999999</v>
      </c>
    </row>
    <row r="216" spans="1:4">
      <c r="A216" s="31">
        <v>204</v>
      </c>
      <c r="B216" s="31" t="s">
        <v>2781</v>
      </c>
      <c r="C216" s="91" t="s">
        <v>2782</v>
      </c>
      <c r="D216" s="31">
        <v>2.46</v>
      </c>
    </row>
    <row r="217" spans="1:4">
      <c r="A217" s="31">
        <v>205</v>
      </c>
      <c r="B217" s="31" t="s">
        <v>2783</v>
      </c>
      <c r="C217" s="91" t="s">
        <v>2784</v>
      </c>
      <c r="D217" s="31">
        <v>2.5099999999999998</v>
      </c>
    </row>
    <row r="218" spans="1:4">
      <c r="A218" s="31">
        <v>206</v>
      </c>
      <c r="B218" s="31" t="s">
        <v>2785</v>
      </c>
      <c r="C218" s="91" t="s">
        <v>2786</v>
      </c>
      <c r="D218" s="31">
        <v>2.82</v>
      </c>
    </row>
    <row r="219" spans="1:4">
      <c r="A219" s="31">
        <v>207</v>
      </c>
      <c r="B219" s="31" t="s">
        <v>2787</v>
      </c>
      <c r="C219" s="91" t="s">
        <v>2788</v>
      </c>
      <c r="D219" s="31">
        <v>4.51</v>
      </c>
    </row>
    <row r="220" spans="1:4">
      <c r="A220" s="31">
        <v>208</v>
      </c>
      <c r="B220" s="31" t="s">
        <v>2789</v>
      </c>
      <c r="C220" s="91" t="s">
        <v>2790</v>
      </c>
      <c r="D220" s="31">
        <v>4.87</v>
      </c>
    </row>
    <row r="221" spans="1:4">
      <c r="A221" s="31">
        <v>209</v>
      </c>
      <c r="B221" s="31" t="s">
        <v>2791</v>
      </c>
      <c r="C221" s="91" t="s">
        <v>2792</v>
      </c>
      <c r="D221" s="31">
        <v>14.55</v>
      </c>
    </row>
    <row r="222" spans="1:4">
      <c r="A222" s="31">
        <v>210</v>
      </c>
      <c r="B222" s="31" t="s">
        <v>2793</v>
      </c>
      <c r="C222" s="91" t="s">
        <v>2794</v>
      </c>
      <c r="D222" s="31">
        <v>3.09</v>
      </c>
    </row>
    <row r="223" spans="1:4">
      <c r="A223" s="31">
        <v>211</v>
      </c>
      <c r="B223" s="31" t="s">
        <v>2795</v>
      </c>
      <c r="C223" s="91" t="s">
        <v>2796</v>
      </c>
      <c r="D223" s="31">
        <v>3.78</v>
      </c>
    </row>
    <row r="224" spans="1:4">
      <c r="A224" s="31">
        <v>212</v>
      </c>
      <c r="B224" s="31" t="s">
        <v>2797</v>
      </c>
      <c r="C224" s="91" t="s">
        <v>2798</v>
      </c>
      <c r="D224" s="31">
        <v>4.37</v>
      </c>
    </row>
    <row r="225" spans="1:4">
      <c r="A225" s="31">
        <v>213</v>
      </c>
      <c r="B225" s="31" t="s">
        <v>2799</v>
      </c>
      <c r="C225" s="91" t="s">
        <v>2800</v>
      </c>
      <c r="D225" s="31">
        <v>5.85</v>
      </c>
    </row>
    <row r="226" spans="1:4">
      <c r="A226" s="31">
        <v>214</v>
      </c>
      <c r="B226" s="31" t="s">
        <v>2801</v>
      </c>
      <c r="C226" s="91" t="s">
        <v>2802</v>
      </c>
      <c r="D226" s="31">
        <v>6.57</v>
      </c>
    </row>
    <row r="227" spans="1:4">
      <c r="A227" s="31">
        <v>215</v>
      </c>
      <c r="B227" s="31" t="s">
        <v>2803</v>
      </c>
      <c r="C227" s="91" t="s">
        <v>2804</v>
      </c>
      <c r="D227" s="31">
        <v>9.49</v>
      </c>
    </row>
    <row r="228" spans="1:4">
      <c r="A228" s="31">
        <v>216</v>
      </c>
      <c r="B228" s="31" t="s">
        <v>2805</v>
      </c>
      <c r="C228" s="91" t="s">
        <v>2806</v>
      </c>
      <c r="D228" s="31">
        <v>16.32</v>
      </c>
    </row>
    <row r="229" spans="1:4" ht="30">
      <c r="A229" s="31">
        <v>217</v>
      </c>
      <c r="B229" s="31" t="s">
        <v>2807</v>
      </c>
      <c r="C229" s="91" t="s">
        <v>2808</v>
      </c>
      <c r="D229" s="31">
        <v>0.42</v>
      </c>
    </row>
    <row r="230" spans="1:4" ht="30">
      <c r="A230" s="31">
        <v>218</v>
      </c>
      <c r="B230" s="31" t="s">
        <v>2809</v>
      </c>
      <c r="C230" s="91" t="s">
        <v>2810</v>
      </c>
      <c r="D230" s="31">
        <v>1.68</v>
      </c>
    </row>
    <row r="231" spans="1:4" ht="30">
      <c r="A231" s="31">
        <v>219</v>
      </c>
      <c r="B231" s="31" t="s">
        <v>2811</v>
      </c>
      <c r="C231" s="91" t="s">
        <v>2812</v>
      </c>
      <c r="D231" s="31">
        <v>3.35</v>
      </c>
    </row>
    <row r="232" spans="1:4" ht="30">
      <c r="A232" s="31">
        <v>220</v>
      </c>
      <c r="B232" s="31" t="s">
        <v>2813</v>
      </c>
      <c r="C232" s="91" t="s">
        <v>2814</v>
      </c>
      <c r="D232" s="31">
        <v>5.44</v>
      </c>
    </row>
    <row r="233" spans="1:4">
      <c r="A233" s="31">
        <v>221</v>
      </c>
      <c r="B233" s="31" t="s">
        <v>2815</v>
      </c>
      <c r="C233" s="91" t="s">
        <v>2816</v>
      </c>
      <c r="D233" s="31">
        <v>2.33</v>
      </c>
    </row>
    <row r="234" spans="1:4">
      <c r="A234" s="31">
        <v>222</v>
      </c>
      <c r="B234" s="31" t="s">
        <v>2817</v>
      </c>
      <c r="C234" s="91" t="s">
        <v>2818</v>
      </c>
      <c r="D234" s="31">
        <v>4.67</v>
      </c>
    </row>
    <row r="235" spans="1:4">
      <c r="A235" s="31">
        <v>223</v>
      </c>
      <c r="B235" s="31" t="s">
        <v>2819</v>
      </c>
      <c r="C235" s="91" t="s">
        <v>2820</v>
      </c>
      <c r="D235" s="31">
        <v>7.59</v>
      </c>
    </row>
    <row r="236" spans="1:4" ht="30">
      <c r="A236" s="31">
        <v>224</v>
      </c>
      <c r="B236" s="31" t="s">
        <v>2821</v>
      </c>
      <c r="C236" s="91" t="s">
        <v>2822</v>
      </c>
      <c r="D236" s="31">
        <v>4.8499999999999996</v>
      </c>
    </row>
    <row r="237" spans="1:4" ht="30">
      <c r="A237" s="31">
        <v>225</v>
      </c>
      <c r="B237" s="31" t="s">
        <v>2823</v>
      </c>
      <c r="C237" s="91" t="s">
        <v>2824</v>
      </c>
      <c r="D237" s="31">
        <v>7.18</v>
      </c>
    </row>
    <row r="238" spans="1:4" ht="30">
      <c r="A238" s="31">
        <v>226</v>
      </c>
      <c r="B238" s="31" t="s">
        <v>2825</v>
      </c>
      <c r="C238" s="91" t="s">
        <v>2826</v>
      </c>
      <c r="D238" s="31">
        <v>10.1</v>
      </c>
    </row>
    <row r="239" spans="1:4" ht="30">
      <c r="A239" s="31">
        <v>227</v>
      </c>
      <c r="B239" s="31" t="s">
        <v>2827</v>
      </c>
      <c r="C239" s="91" t="s">
        <v>2828</v>
      </c>
      <c r="D239" s="31">
        <v>12.71</v>
      </c>
    </row>
    <row r="240" spans="1:4" ht="30">
      <c r="A240" s="31">
        <v>228</v>
      </c>
      <c r="B240" s="31" t="s">
        <v>2829</v>
      </c>
      <c r="C240" s="91" t="s">
        <v>2830</v>
      </c>
      <c r="D240" s="31">
        <v>15.15</v>
      </c>
    </row>
    <row r="241" spans="1:4" ht="30">
      <c r="A241" s="31">
        <v>229</v>
      </c>
      <c r="B241" s="31" t="s">
        <v>2831</v>
      </c>
      <c r="C241" s="91" t="s">
        <v>2832</v>
      </c>
      <c r="D241" s="31">
        <v>19.28</v>
      </c>
    </row>
    <row r="242" spans="1:4">
      <c r="A242" s="31">
        <v>230</v>
      </c>
      <c r="B242" s="31" t="s">
        <v>2833</v>
      </c>
      <c r="C242" s="91" t="s">
        <v>2834</v>
      </c>
      <c r="D242" s="31">
        <v>2.64</v>
      </c>
    </row>
    <row r="243" spans="1:4">
      <c r="A243" s="31">
        <v>231</v>
      </c>
      <c r="B243" s="31" t="s">
        <v>2835</v>
      </c>
      <c r="C243" s="91" t="s">
        <v>2836</v>
      </c>
      <c r="D243" s="31">
        <v>19.75</v>
      </c>
    </row>
    <row r="244" spans="1:4">
      <c r="A244" s="31">
        <v>232</v>
      </c>
      <c r="B244" s="31" t="s">
        <v>2837</v>
      </c>
      <c r="C244" s="91" t="s">
        <v>2838</v>
      </c>
      <c r="D244" s="31">
        <v>0.66</v>
      </c>
    </row>
    <row r="245" spans="1:4">
      <c r="A245" s="31">
        <v>233</v>
      </c>
      <c r="B245" s="31" t="s">
        <v>2839</v>
      </c>
      <c r="C245" s="91" t="s">
        <v>2840</v>
      </c>
      <c r="D245" s="31">
        <v>0.47</v>
      </c>
    </row>
    <row r="246" spans="1:4">
      <c r="A246" s="31">
        <v>234</v>
      </c>
      <c r="B246" s="31" t="s">
        <v>2841</v>
      </c>
      <c r="C246" s="91" t="s">
        <v>2842</v>
      </c>
      <c r="D246" s="31">
        <v>0.61</v>
      </c>
    </row>
    <row r="247" spans="1:4" ht="30">
      <c r="A247" s="31">
        <v>235</v>
      </c>
      <c r="B247" s="31" t="s">
        <v>2843</v>
      </c>
      <c r="C247" s="91" t="s">
        <v>2844</v>
      </c>
      <c r="D247" s="31">
        <v>0.71</v>
      </c>
    </row>
    <row r="248" spans="1:4">
      <c r="A248" s="31">
        <v>236</v>
      </c>
      <c r="B248" s="31" t="s">
        <v>2845</v>
      </c>
      <c r="C248" s="91" t="s">
        <v>2846</v>
      </c>
      <c r="D248" s="31">
        <v>0.84</v>
      </c>
    </row>
    <row r="249" spans="1:4">
      <c r="A249" s="31">
        <v>237</v>
      </c>
      <c r="B249" s="31" t="s">
        <v>2847</v>
      </c>
      <c r="C249" s="91" t="s">
        <v>2848</v>
      </c>
      <c r="D249" s="31">
        <v>0.91</v>
      </c>
    </row>
    <row r="250" spans="1:4">
      <c r="A250" s="31">
        <v>238</v>
      </c>
      <c r="B250" s="31" t="s">
        <v>2849</v>
      </c>
      <c r="C250" s="91" t="s">
        <v>2850</v>
      </c>
      <c r="D250" s="31">
        <v>1.1000000000000001</v>
      </c>
    </row>
    <row r="251" spans="1:4">
      <c r="A251" s="31">
        <v>239</v>
      </c>
      <c r="B251" s="31" t="s">
        <v>2851</v>
      </c>
      <c r="C251" s="91" t="s">
        <v>2852</v>
      </c>
      <c r="D251" s="31">
        <v>1.35</v>
      </c>
    </row>
    <row r="252" spans="1:4">
      <c r="A252" s="31">
        <v>240</v>
      </c>
      <c r="B252" s="31" t="s">
        <v>2853</v>
      </c>
      <c r="C252" s="91" t="s">
        <v>2854</v>
      </c>
      <c r="D252" s="31">
        <v>1.96</v>
      </c>
    </row>
    <row r="253" spans="1:4">
      <c r="A253" s="31">
        <v>241</v>
      </c>
      <c r="B253" s="31" t="s">
        <v>2855</v>
      </c>
      <c r="C253" s="91" t="s">
        <v>2856</v>
      </c>
      <c r="D253" s="31">
        <v>25</v>
      </c>
    </row>
    <row r="254" spans="1:4">
      <c r="A254" s="31">
        <v>242</v>
      </c>
      <c r="B254" s="31" t="s">
        <v>2857</v>
      </c>
      <c r="C254" s="91" t="s">
        <v>2858</v>
      </c>
      <c r="D254" s="31">
        <v>0.49</v>
      </c>
    </row>
    <row r="255" spans="1:4">
      <c r="A255" s="31">
        <v>243</v>
      </c>
      <c r="B255" s="31" t="s">
        <v>2859</v>
      </c>
      <c r="C255" s="91" t="s">
        <v>2860</v>
      </c>
      <c r="D255" s="31">
        <v>0.79</v>
      </c>
    </row>
    <row r="256" spans="1:4">
      <c r="A256" s="31">
        <v>244</v>
      </c>
      <c r="B256" s="31" t="s">
        <v>2861</v>
      </c>
      <c r="C256" s="91" t="s">
        <v>2862</v>
      </c>
      <c r="D256" s="31">
        <v>1.07</v>
      </c>
    </row>
    <row r="257" spans="1:7">
      <c r="A257" s="31">
        <v>245</v>
      </c>
      <c r="B257" s="31" t="s">
        <v>2863</v>
      </c>
      <c r="C257" s="91" t="s">
        <v>2864</v>
      </c>
      <c r="D257" s="31">
        <v>1.19</v>
      </c>
    </row>
    <row r="258" spans="1:7">
      <c r="A258" s="31">
        <v>246</v>
      </c>
      <c r="B258" s="31" t="s">
        <v>2865</v>
      </c>
      <c r="C258" s="91" t="s">
        <v>2866</v>
      </c>
      <c r="D258" s="31">
        <v>2.11</v>
      </c>
    </row>
    <row r="259" spans="1:7">
      <c r="A259" s="31">
        <v>247</v>
      </c>
      <c r="B259" s="31" t="s">
        <v>2867</v>
      </c>
      <c r="C259" s="91" t="s">
        <v>2868</v>
      </c>
      <c r="D259" s="31">
        <v>2.33</v>
      </c>
    </row>
    <row r="260" spans="1:7">
      <c r="A260" s="31">
        <v>248</v>
      </c>
      <c r="B260" s="31" t="s">
        <v>2869</v>
      </c>
      <c r="C260" s="91" t="s">
        <v>2870</v>
      </c>
      <c r="D260" s="31">
        <v>0.51</v>
      </c>
    </row>
    <row r="261" spans="1:7">
      <c r="A261" s="31">
        <v>249</v>
      </c>
      <c r="B261" s="31" t="s">
        <v>2871</v>
      </c>
      <c r="C261" s="91" t="s">
        <v>2872</v>
      </c>
      <c r="D261" s="31">
        <v>0.66</v>
      </c>
    </row>
    <row r="262" spans="1:7">
      <c r="A262" s="31">
        <v>250</v>
      </c>
      <c r="B262" s="31" t="s">
        <v>2873</v>
      </c>
      <c r="C262" s="91" t="s">
        <v>2874</v>
      </c>
      <c r="D262" s="31">
        <v>1.1100000000000001</v>
      </c>
    </row>
    <row r="263" spans="1:7">
      <c r="A263" s="31">
        <v>251</v>
      </c>
      <c r="B263" s="31" t="s">
        <v>2875</v>
      </c>
      <c r="C263" s="91" t="s">
        <v>2876</v>
      </c>
      <c r="D263" s="31">
        <v>0.39</v>
      </c>
      <c r="E263" s="38" t="s">
        <v>2422</v>
      </c>
    </row>
    <row r="264" spans="1:7" s="1" customFormat="1" ht="24.75" customHeight="1">
      <c r="A264" s="31">
        <v>252</v>
      </c>
      <c r="B264" s="100" t="s">
        <v>2877</v>
      </c>
      <c r="C264" s="91" t="s">
        <v>2878</v>
      </c>
      <c r="D264" s="100">
        <v>1.01</v>
      </c>
      <c r="E264" s="17"/>
      <c r="F264" s="2"/>
      <c r="G264" s="2"/>
    </row>
    <row r="265" spans="1:7" s="1" customFormat="1" ht="24.75" customHeight="1">
      <c r="A265" s="31">
        <v>253</v>
      </c>
      <c r="B265" s="100" t="s">
        <v>2879</v>
      </c>
      <c r="C265" s="91" t="s">
        <v>2880</v>
      </c>
      <c r="D265" s="100">
        <v>0.29599999999999999</v>
      </c>
      <c r="E265" s="17"/>
      <c r="F265" s="2"/>
      <c r="G265" s="2"/>
    </row>
    <row r="266" spans="1:7">
      <c r="A266" s="31">
        <v>254</v>
      </c>
      <c r="B266" s="31" t="s">
        <v>2881</v>
      </c>
      <c r="C266" s="91" t="s">
        <v>2882</v>
      </c>
      <c r="D266" s="31">
        <v>1.85</v>
      </c>
    </row>
    <row r="267" spans="1:7">
      <c r="A267" s="31">
        <v>255</v>
      </c>
      <c r="B267" s="31" t="s">
        <v>2883</v>
      </c>
      <c r="C267" s="91" t="s">
        <v>2884</v>
      </c>
      <c r="D267" s="31">
        <v>2.12</v>
      </c>
    </row>
    <row r="268" spans="1:7">
      <c r="A268" s="31">
        <v>256</v>
      </c>
      <c r="B268" s="31" t="s">
        <v>2885</v>
      </c>
      <c r="C268" s="91" t="s">
        <v>2886</v>
      </c>
      <c r="D268" s="31">
        <v>0.85</v>
      </c>
    </row>
    <row r="269" spans="1:7" ht="30">
      <c r="A269" s="31">
        <v>257</v>
      </c>
      <c r="B269" s="31" t="s">
        <v>2887</v>
      </c>
      <c r="C269" s="91" t="s">
        <v>2888</v>
      </c>
      <c r="D269" s="31">
        <v>2.48</v>
      </c>
    </row>
    <row r="270" spans="1:7" ht="30">
      <c r="A270" s="31">
        <v>258</v>
      </c>
      <c r="B270" s="31" t="s">
        <v>2889</v>
      </c>
      <c r="C270" s="91" t="s">
        <v>2890</v>
      </c>
      <c r="D270" s="31">
        <v>0.91</v>
      </c>
    </row>
    <row r="271" spans="1:7">
      <c r="A271" s="31">
        <v>259</v>
      </c>
      <c r="B271" s="31" t="s">
        <v>2891</v>
      </c>
      <c r="C271" s="91" t="s">
        <v>2892</v>
      </c>
      <c r="D271" s="31">
        <v>1.28</v>
      </c>
      <c r="E271" s="38" t="s">
        <v>2422</v>
      </c>
    </row>
    <row r="272" spans="1:7" s="1" customFormat="1">
      <c r="A272" s="31">
        <v>260</v>
      </c>
      <c r="B272" s="100" t="s">
        <v>2893</v>
      </c>
      <c r="C272" s="91" t="s">
        <v>2894</v>
      </c>
      <c r="D272" s="100">
        <v>1.72</v>
      </c>
      <c r="E272" s="17"/>
      <c r="F272" s="2"/>
      <c r="G272" s="2"/>
    </row>
    <row r="273" spans="1:7" s="1" customFormat="1">
      <c r="A273" s="31">
        <v>261</v>
      </c>
      <c r="B273" s="100" t="s">
        <v>2895</v>
      </c>
      <c r="C273" s="91" t="s">
        <v>2896</v>
      </c>
      <c r="D273" s="100">
        <v>1.04</v>
      </c>
      <c r="E273" s="17"/>
      <c r="F273" s="2"/>
      <c r="G273" s="2"/>
    </row>
    <row r="274" spans="1:7">
      <c r="A274" s="31">
        <v>262</v>
      </c>
      <c r="B274" s="31" t="s">
        <v>2897</v>
      </c>
      <c r="C274" s="91" t="s">
        <v>2898</v>
      </c>
      <c r="D274" s="31">
        <v>1.1100000000000001</v>
      </c>
    </row>
    <row r="275" spans="1:7">
      <c r="A275" s="31">
        <v>263</v>
      </c>
      <c r="B275" s="31" t="s">
        <v>2899</v>
      </c>
      <c r="C275" s="91" t="s">
        <v>2900</v>
      </c>
      <c r="D275" s="31">
        <v>1.25</v>
      </c>
    </row>
    <row r="276" spans="1:7">
      <c r="A276" s="31">
        <v>264</v>
      </c>
      <c r="B276" s="31" t="s">
        <v>2901</v>
      </c>
      <c r="C276" s="91" t="s">
        <v>2902</v>
      </c>
      <c r="D276" s="31">
        <v>1.78</v>
      </c>
    </row>
    <row r="277" spans="1:7">
      <c r="A277" s="31">
        <v>265</v>
      </c>
      <c r="B277" s="31" t="s">
        <v>2903</v>
      </c>
      <c r="C277" s="91" t="s">
        <v>2904</v>
      </c>
      <c r="D277" s="31">
        <v>1.67</v>
      </c>
    </row>
    <row r="278" spans="1:7">
      <c r="A278" s="31">
        <v>266</v>
      </c>
      <c r="B278" s="31" t="s">
        <v>2905</v>
      </c>
      <c r="C278" s="91" t="s">
        <v>2906</v>
      </c>
      <c r="D278" s="31">
        <v>0.87</v>
      </c>
    </row>
    <row r="279" spans="1:7">
      <c r="A279" s="31">
        <v>267</v>
      </c>
      <c r="B279" s="31" t="s">
        <v>2907</v>
      </c>
      <c r="C279" s="91" t="s">
        <v>2908</v>
      </c>
      <c r="D279" s="31">
        <v>1.57</v>
      </c>
    </row>
    <row r="280" spans="1:7">
      <c r="A280" s="31">
        <v>268</v>
      </c>
      <c r="B280" s="31" t="s">
        <v>2909</v>
      </c>
      <c r="C280" s="91" t="s">
        <v>2910</v>
      </c>
      <c r="D280" s="31">
        <v>0.85</v>
      </c>
    </row>
    <row r="281" spans="1:7">
      <c r="A281" s="31">
        <v>269</v>
      </c>
      <c r="B281" s="31" t="s">
        <v>2911</v>
      </c>
      <c r="C281" s="91" t="s">
        <v>2912</v>
      </c>
      <c r="D281" s="31">
        <v>1.32</v>
      </c>
    </row>
    <row r="282" spans="1:7">
      <c r="A282" s="31">
        <v>270</v>
      </c>
      <c r="B282" s="31" t="s">
        <v>2913</v>
      </c>
      <c r="C282" s="91" t="s">
        <v>2914</v>
      </c>
      <c r="D282" s="31">
        <v>1.05</v>
      </c>
    </row>
    <row r="283" spans="1:7">
      <c r="A283" s="31">
        <v>271</v>
      </c>
      <c r="B283" s="31" t="s">
        <v>2915</v>
      </c>
      <c r="C283" s="91" t="s">
        <v>2916</v>
      </c>
      <c r="D283" s="31">
        <v>1.01</v>
      </c>
    </row>
    <row r="284" spans="1:7">
      <c r="A284" s="31">
        <v>272</v>
      </c>
      <c r="B284" s="31" t="s">
        <v>2917</v>
      </c>
      <c r="C284" s="91" t="s">
        <v>2918</v>
      </c>
      <c r="D284" s="31">
        <v>2.11</v>
      </c>
    </row>
    <row r="285" spans="1:7">
      <c r="A285" s="31">
        <v>273</v>
      </c>
      <c r="B285" s="31" t="s">
        <v>2919</v>
      </c>
      <c r="C285" s="91" t="s">
        <v>2920</v>
      </c>
      <c r="D285" s="31">
        <v>3.97</v>
      </c>
    </row>
    <row r="286" spans="1:7">
      <c r="A286" s="31">
        <v>274</v>
      </c>
      <c r="B286" s="31" t="s">
        <v>2921</v>
      </c>
      <c r="C286" s="91" t="s">
        <v>2922</v>
      </c>
      <c r="D286" s="31">
        <v>4.3099999999999996</v>
      </c>
    </row>
    <row r="287" spans="1:7">
      <c r="A287" s="31">
        <v>275</v>
      </c>
      <c r="B287" s="31" t="s">
        <v>2923</v>
      </c>
      <c r="C287" s="91" t="s">
        <v>2924</v>
      </c>
      <c r="D287" s="31">
        <v>1.2</v>
      </c>
    </row>
    <row r="288" spans="1:7">
      <c r="A288" s="31">
        <v>276</v>
      </c>
      <c r="B288" s="31" t="s">
        <v>2925</v>
      </c>
      <c r="C288" s="91" t="s">
        <v>2926</v>
      </c>
      <c r="D288" s="31">
        <v>2.37</v>
      </c>
    </row>
    <row r="289" spans="1:10">
      <c r="A289" s="31">
        <v>277</v>
      </c>
      <c r="B289" s="31" t="s">
        <v>2927</v>
      </c>
      <c r="C289" s="91" t="s">
        <v>2928</v>
      </c>
      <c r="D289" s="31">
        <v>4.13</v>
      </c>
    </row>
    <row r="290" spans="1:10">
      <c r="A290" s="31">
        <v>278</v>
      </c>
      <c r="B290" s="31" t="s">
        <v>2929</v>
      </c>
      <c r="C290" s="91" t="s">
        <v>2930</v>
      </c>
      <c r="D290" s="31">
        <v>6.08</v>
      </c>
    </row>
    <row r="291" spans="1:10">
      <c r="A291" s="31">
        <v>279</v>
      </c>
      <c r="B291" s="31" t="s">
        <v>2931</v>
      </c>
      <c r="C291" s="91" t="s">
        <v>2932</v>
      </c>
      <c r="D291" s="31">
        <v>7.12</v>
      </c>
      <c r="E291" s="38" t="s">
        <v>2422</v>
      </c>
    </row>
    <row r="292" spans="1:10" s="1" customFormat="1">
      <c r="A292" s="31">
        <v>280</v>
      </c>
      <c r="B292" s="100" t="s">
        <v>2933</v>
      </c>
      <c r="C292" s="91" t="s">
        <v>2934</v>
      </c>
      <c r="D292" s="100">
        <v>5.9</v>
      </c>
      <c r="E292" s="17"/>
      <c r="F292" s="2"/>
      <c r="G292" s="2"/>
    </row>
    <row r="293" spans="1:10" s="1" customFormat="1">
      <c r="A293" s="31">
        <v>281</v>
      </c>
      <c r="B293" s="100" t="s">
        <v>2935</v>
      </c>
      <c r="C293" s="91" t="s">
        <v>2936</v>
      </c>
      <c r="D293" s="100">
        <v>6.8</v>
      </c>
      <c r="E293" s="17"/>
      <c r="F293" s="2"/>
      <c r="G293" s="2"/>
    </row>
    <row r="294" spans="1:10" s="1" customFormat="1">
      <c r="A294" s="31">
        <v>282</v>
      </c>
      <c r="B294" s="100" t="s">
        <v>2937</v>
      </c>
      <c r="C294" s="91" t="s">
        <v>2938</v>
      </c>
      <c r="D294" s="100">
        <v>8.4</v>
      </c>
      <c r="E294" s="17"/>
      <c r="F294" s="2"/>
      <c r="G294" s="2"/>
    </row>
    <row r="295" spans="1:10" s="1" customFormat="1">
      <c r="A295" s="31">
        <v>283</v>
      </c>
      <c r="B295" s="100" t="s">
        <v>2939</v>
      </c>
      <c r="C295" s="91" t="s">
        <v>2940</v>
      </c>
      <c r="D295" s="100">
        <v>9.3000000000000007</v>
      </c>
      <c r="E295" s="17"/>
      <c r="F295" s="2"/>
      <c r="G295" s="2"/>
    </row>
    <row r="296" spans="1:10" s="1" customFormat="1">
      <c r="A296" s="31">
        <v>284</v>
      </c>
      <c r="B296" s="100" t="s">
        <v>2941</v>
      </c>
      <c r="C296" s="91" t="s">
        <v>2942</v>
      </c>
      <c r="D296" s="100">
        <v>11.73</v>
      </c>
      <c r="E296" s="502"/>
      <c r="F296" s="2"/>
      <c r="G296" s="2"/>
      <c r="H296" s="503"/>
      <c r="I296" s="79"/>
      <c r="J296" s="79"/>
    </row>
    <row r="297" spans="1:10">
      <c r="A297" s="31">
        <v>285</v>
      </c>
      <c r="B297" s="31" t="s">
        <v>2943</v>
      </c>
      <c r="C297" s="91" t="s">
        <v>2944</v>
      </c>
      <c r="D297" s="31">
        <v>0.79</v>
      </c>
    </row>
    <row r="298" spans="1:10">
      <c r="A298" s="31">
        <v>286</v>
      </c>
      <c r="B298" s="31" t="s">
        <v>2945</v>
      </c>
      <c r="C298" s="91" t="s">
        <v>2946</v>
      </c>
      <c r="D298" s="31">
        <v>0.74</v>
      </c>
    </row>
    <row r="299" spans="1:10" ht="30">
      <c r="A299" s="31">
        <v>287</v>
      </c>
      <c r="B299" s="31" t="s">
        <v>2947</v>
      </c>
      <c r="C299" s="91" t="s">
        <v>2948</v>
      </c>
      <c r="D299" s="31">
        <v>0.69</v>
      </c>
    </row>
    <row r="300" spans="1:10">
      <c r="A300" s="31">
        <v>288</v>
      </c>
      <c r="B300" s="31" t="s">
        <v>2949</v>
      </c>
      <c r="C300" s="91" t="s">
        <v>2950</v>
      </c>
      <c r="D300" s="31">
        <v>0.72</v>
      </c>
    </row>
    <row r="301" spans="1:10">
      <c r="A301" s="31">
        <v>289</v>
      </c>
      <c r="B301" s="31" t="s">
        <v>2951</v>
      </c>
      <c r="C301" s="91" t="s">
        <v>2952</v>
      </c>
      <c r="D301" s="31">
        <v>0.59</v>
      </c>
    </row>
    <row r="302" spans="1:10">
      <c r="A302" s="31">
        <v>290</v>
      </c>
      <c r="B302" s="31" t="s">
        <v>2953</v>
      </c>
      <c r="C302" s="91" t="s">
        <v>2954</v>
      </c>
      <c r="D302" s="31">
        <v>0.7</v>
      </c>
    </row>
    <row r="303" spans="1:10">
      <c r="A303" s="31">
        <v>291</v>
      </c>
      <c r="B303" s="31" t="s">
        <v>2955</v>
      </c>
      <c r="C303" s="91" t="s">
        <v>2956</v>
      </c>
      <c r="D303" s="31">
        <v>0.78</v>
      </c>
    </row>
    <row r="304" spans="1:10">
      <c r="A304" s="31">
        <v>292</v>
      </c>
      <c r="B304" s="31" t="s">
        <v>2957</v>
      </c>
      <c r="C304" s="91" t="s">
        <v>2958</v>
      </c>
      <c r="D304" s="31">
        <v>1.7</v>
      </c>
    </row>
    <row r="305" spans="1:4">
      <c r="A305" s="31">
        <v>293</v>
      </c>
      <c r="B305" s="31" t="s">
        <v>2959</v>
      </c>
      <c r="C305" s="91" t="s">
        <v>2960</v>
      </c>
      <c r="D305" s="31">
        <v>0.78</v>
      </c>
    </row>
    <row r="306" spans="1:4">
      <c r="A306" s="31">
        <v>294</v>
      </c>
      <c r="B306" s="31" t="s">
        <v>2961</v>
      </c>
      <c r="C306" s="91" t="s">
        <v>2962</v>
      </c>
      <c r="D306" s="31">
        <v>1.54</v>
      </c>
    </row>
    <row r="307" spans="1:4">
      <c r="A307" s="31">
        <v>295</v>
      </c>
      <c r="B307" s="31" t="s">
        <v>2963</v>
      </c>
      <c r="C307" s="91" t="s">
        <v>2964</v>
      </c>
      <c r="D307" s="31">
        <v>0.75</v>
      </c>
    </row>
    <row r="308" spans="1:4">
      <c r="A308" s="31">
        <v>296</v>
      </c>
      <c r="B308" s="31" t="s">
        <v>2965</v>
      </c>
      <c r="C308" s="91" t="s">
        <v>2966</v>
      </c>
      <c r="D308" s="31">
        <v>0.89</v>
      </c>
    </row>
    <row r="309" spans="1:4">
      <c r="A309" s="31">
        <v>297</v>
      </c>
      <c r="B309" s="31" t="s">
        <v>2967</v>
      </c>
      <c r="C309" s="91" t="s">
        <v>2968</v>
      </c>
      <c r="D309" s="31">
        <v>0.53</v>
      </c>
    </row>
    <row r="310" spans="1:4">
      <c r="A310" s="31">
        <v>298</v>
      </c>
      <c r="B310" s="31" t="s">
        <v>2969</v>
      </c>
      <c r="C310" s="91" t="s">
        <v>2970</v>
      </c>
      <c r="D310" s="31">
        <v>4.07</v>
      </c>
    </row>
    <row r="311" spans="1:4" ht="30">
      <c r="A311" s="31">
        <v>299</v>
      </c>
      <c r="B311" s="31" t="s">
        <v>2971</v>
      </c>
      <c r="C311" s="91" t="s">
        <v>2972</v>
      </c>
      <c r="D311" s="31">
        <v>1</v>
      </c>
    </row>
    <row r="312" spans="1:4">
      <c r="A312" s="31">
        <v>300</v>
      </c>
      <c r="B312" s="31" t="s">
        <v>2973</v>
      </c>
      <c r="C312" s="91" t="s">
        <v>2974</v>
      </c>
      <c r="D312" s="31">
        <v>2.0499999999999998</v>
      </c>
    </row>
    <row r="313" spans="1:4">
      <c r="A313" s="31">
        <v>301</v>
      </c>
      <c r="B313" s="31" t="s">
        <v>2975</v>
      </c>
      <c r="C313" s="91" t="s">
        <v>2976</v>
      </c>
      <c r="D313" s="31">
        <v>1.54</v>
      </c>
    </row>
    <row r="314" spans="1:4">
      <c r="A314" s="31">
        <v>302</v>
      </c>
      <c r="B314" s="31" t="s">
        <v>2977</v>
      </c>
      <c r="C314" s="91" t="s">
        <v>2978</v>
      </c>
      <c r="D314" s="31">
        <v>1.92</v>
      </c>
    </row>
    <row r="315" spans="1:4">
      <c r="A315" s="31">
        <v>303</v>
      </c>
      <c r="B315" s="31" t="s">
        <v>2979</v>
      </c>
      <c r="C315" s="91" t="s">
        <v>2980</v>
      </c>
      <c r="D315" s="31">
        <v>2.56</v>
      </c>
    </row>
    <row r="316" spans="1:4">
      <c r="A316" s="31">
        <v>304</v>
      </c>
      <c r="B316" s="31" t="s">
        <v>2981</v>
      </c>
      <c r="C316" s="91" t="s">
        <v>2982</v>
      </c>
      <c r="D316" s="31">
        <v>4.12</v>
      </c>
    </row>
    <row r="317" spans="1:4">
      <c r="A317" s="31">
        <v>305</v>
      </c>
      <c r="B317" s="31" t="s">
        <v>2983</v>
      </c>
      <c r="C317" s="91" t="s">
        <v>2984</v>
      </c>
      <c r="D317" s="31">
        <v>0.99</v>
      </c>
    </row>
    <row r="318" spans="1:4">
      <c r="A318" s="31">
        <v>306</v>
      </c>
      <c r="B318" s="31" t="s">
        <v>2985</v>
      </c>
      <c r="C318" s="91" t="s">
        <v>2986</v>
      </c>
      <c r="D318" s="31">
        <v>1.52</v>
      </c>
    </row>
    <row r="319" spans="1:4">
      <c r="A319" s="31">
        <v>307</v>
      </c>
      <c r="B319" s="31" t="s">
        <v>2987</v>
      </c>
      <c r="C319" s="91" t="s">
        <v>2988</v>
      </c>
      <c r="D319" s="31">
        <v>0.69</v>
      </c>
    </row>
    <row r="320" spans="1:4">
      <c r="A320" s="31">
        <v>308</v>
      </c>
      <c r="B320" s="31" t="s">
        <v>2989</v>
      </c>
      <c r="C320" s="91" t="s">
        <v>2990</v>
      </c>
      <c r="D320" s="31">
        <v>0.56000000000000005</v>
      </c>
    </row>
    <row r="321" spans="1:7">
      <c r="A321" s="31">
        <v>309</v>
      </c>
      <c r="B321" s="31" t="s">
        <v>2991</v>
      </c>
      <c r="C321" s="91" t="s">
        <v>2992</v>
      </c>
      <c r="D321" s="31">
        <v>0.74</v>
      </c>
    </row>
    <row r="322" spans="1:7">
      <c r="A322" s="31">
        <v>310</v>
      </c>
      <c r="B322" s="31" t="s">
        <v>2993</v>
      </c>
      <c r="C322" s="91" t="s">
        <v>2994</v>
      </c>
      <c r="D322" s="31">
        <v>1.44</v>
      </c>
    </row>
    <row r="323" spans="1:7">
      <c r="A323" s="31">
        <v>311</v>
      </c>
      <c r="B323" s="31" t="s">
        <v>2995</v>
      </c>
      <c r="C323" s="91" t="s">
        <v>2996</v>
      </c>
      <c r="D323" s="31">
        <v>7.07</v>
      </c>
    </row>
    <row r="324" spans="1:7">
      <c r="A324" s="31">
        <v>312</v>
      </c>
      <c r="B324" s="31" t="s">
        <v>2997</v>
      </c>
      <c r="C324" s="91" t="s">
        <v>2998</v>
      </c>
      <c r="D324" s="31">
        <v>4.46</v>
      </c>
    </row>
    <row r="325" spans="1:7">
      <c r="A325" s="31">
        <v>313</v>
      </c>
      <c r="B325" s="31" t="s">
        <v>2999</v>
      </c>
      <c r="C325" s="91" t="s">
        <v>3000</v>
      </c>
      <c r="D325" s="31">
        <v>0.79</v>
      </c>
    </row>
    <row r="326" spans="1:7">
      <c r="A326" s="31">
        <v>314</v>
      </c>
      <c r="B326" s="31" t="s">
        <v>3001</v>
      </c>
      <c r="C326" s="91" t="s">
        <v>3002</v>
      </c>
      <c r="D326" s="31">
        <v>0.93</v>
      </c>
    </row>
    <row r="327" spans="1:7">
      <c r="A327" s="31">
        <v>315</v>
      </c>
      <c r="B327" s="31" t="s">
        <v>3003</v>
      </c>
      <c r="C327" s="91" t="s">
        <v>3004</v>
      </c>
      <c r="D327" s="31">
        <v>1.37</v>
      </c>
    </row>
    <row r="328" spans="1:7">
      <c r="A328" s="31">
        <v>316</v>
      </c>
      <c r="B328" s="31" t="s">
        <v>3005</v>
      </c>
      <c r="C328" s="91" t="s">
        <v>3006</v>
      </c>
      <c r="D328" s="31">
        <v>2.42</v>
      </c>
    </row>
    <row r="329" spans="1:7">
      <c r="A329" s="31">
        <v>317</v>
      </c>
      <c r="B329" s="31" t="s">
        <v>3007</v>
      </c>
      <c r="C329" s="91" t="s">
        <v>3008</v>
      </c>
      <c r="D329" s="31">
        <v>3.15</v>
      </c>
    </row>
    <row r="330" spans="1:7">
      <c r="A330" s="31">
        <v>318</v>
      </c>
      <c r="B330" s="31" t="s">
        <v>3009</v>
      </c>
      <c r="C330" s="91" t="s">
        <v>3010</v>
      </c>
      <c r="D330" s="31">
        <v>0.86</v>
      </c>
    </row>
    <row r="331" spans="1:7">
      <c r="A331" s="31">
        <v>319</v>
      </c>
      <c r="B331" s="31" t="s">
        <v>3011</v>
      </c>
      <c r="C331" s="91" t="s">
        <v>3012</v>
      </c>
      <c r="D331" s="31">
        <v>0.49</v>
      </c>
    </row>
    <row r="332" spans="1:7" ht="30">
      <c r="A332" s="31">
        <v>320</v>
      </c>
      <c r="B332" s="31" t="s">
        <v>3013</v>
      </c>
      <c r="C332" s="91" t="s">
        <v>3014</v>
      </c>
      <c r="D332" s="31">
        <v>0.64</v>
      </c>
    </row>
    <row r="333" spans="1:7">
      <c r="A333" s="31">
        <v>321</v>
      </c>
      <c r="B333" s="31" t="s">
        <v>3015</v>
      </c>
      <c r="C333" s="91" t="s">
        <v>3016</v>
      </c>
      <c r="D333" s="31">
        <v>0.73</v>
      </c>
    </row>
    <row r="334" spans="1:7">
      <c r="A334" s="31">
        <v>322</v>
      </c>
      <c r="B334" s="31" t="s">
        <v>3017</v>
      </c>
      <c r="C334" s="91" t="s">
        <v>3018</v>
      </c>
      <c r="D334" s="31">
        <v>0.67</v>
      </c>
      <c r="E334" s="38" t="s">
        <v>2422</v>
      </c>
    </row>
    <row r="335" spans="1:7" s="1" customFormat="1" ht="30">
      <c r="A335" s="31">
        <v>323</v>
      </c>
      <c r="B335" s="100" t="s">
        <v>3019</v>
      </c>
      <c r="C335" s="91" t="s">
        <v>3020</v>
      </c>
      <c r="D335" s="100">
        <v>0.74</v>
      </c>
      <c r="E335" s="17"/>
      <c r="F335" s="2"/>
      <c r="G335" s="2"/>
    </row>
    <row r="336" spans="1:7" s="1" customFormat="1" ht="30">
      <c r="A336" s="31">
        <v>324</v>
      </c>
      <c r="B336" s="100" t="s">
        <v>3021</v>
      </c>
      <c r="C336" s="91" t="s">
        <v>3022</v>
      </c>
      <c r="D336" s="100">
        <v>0.48</v>
      </c>
      <c r="E336" s="17"/>
      <c r="F336" s="2"/>
      <c r="G336" s="2"/>
    </row>
    <row r="337" spans="1:4">
      <c r="A337" s="31">
        <v>325</v>
      </c>
      <c r="B337" s="31" t="s">
        <v>3023</v>
      </c>
      <c r="C337" s="91" t="s">
        <v>3024</v>
      </c>
      <c r="D337" s="31">
        <v>1.2</v>
      </c>
    </row>
    <row r="338" spans="1:4">
      <c r="A338" s="31">
        <v>326</v>
      </c>
      <c r="B338" s="31" t="s">
        <v>3025</v>
      </c>
      <c r="C338" s="91" t="s">
        <v>3026</v>
      </c>
      <c r="D338" s="31">
        <v>1.42</v>
      </c>
    </row>
    <row r="339" spans="1:4">
      <c r="A339" s="31">
        <v>327</v>
      </c>
      <c r="B339" s="31" t="s">
        <v>3027</v>
      </c>
      <c r="C339" s="91" t="s">
        <v>3028</v>
      </c>
      <c r="D339" s="31">
        <v>2.31</v>
      </c>
    </row>
    <row r="340" spans="1:4">
      <c r="A340" s="31">
        <v>328</v>
      </c>
      <c r="B340" s="31" t="s">
        <v>3029</v>
      </c>
      <c r="C340" s="91" t="s">
        <v>3030</v>
      </c>
      <c r="D340" s="31">
        <v>3.12</v>
      </c>
    </row>
    <row r="341" spans="1:4">
      <c r="A341" s="31">
        <v>329</v>
      </c>
      <c r="B341" s="31" t="s">
        <v>3031</v>
      </c>
      <c r="C341" s="91" t="s">
        <v>3032</v>
      </c>
      <c r="D341" s="31">
        <v>1.08</v>
      </c>
    </row>
    <row r="342" spans="1:4">
      <c r="A342" s="31">
        <v>330</v>
      </c>
      <c r="B342" s="31" t="s">
        <v>3033</v>
      </c>
      <c r="C342" s="91" t="s">
        <v>3034</v>
      </c>
      <c r="D342" s="31">
        <v>1.1200000000000001</v>
      </c>
    </row>
    <row r="343" spans="1:4">
      <c r="A343" s="31">
        <v>331</v>
      </c>
      <c r="B343" s="31" t="s">
        <v>3035</v>
      </c>
      <c r="C343" s="91" t="s">
        <v>3036</v>
      </c>
      <c r="D343" s="31">
        <v>1.62</v>
      </c>
    </row>
    <row r="344" spans="1:4">
      <c r="A344" s="31">
        <v>332</v>
      </c>
      <c r="B344" s="31" t="s">
        <v>3037</v>
      </c>
      <c r="C344" s="91" t="s">
        <v>3038</v>
      </c>
      <c r="D344" s="31">
        <v>1.95</v>
      </c>
    </row>
    <row r="345" spans="1:4">
      <c r="A345" s="31">
        <v>333</v>
      </c>
      <c r="B345" s="31" t="s">
        <v>3039</v>
      </c>
      <c r="C345" s="91" t="s">
        <v>3040</v>
      </c>
      <c r="D345" s="31">
        <v>2.14</v>
      </c>
    </row>
    <row r="346" spans="1:4">
      <c r="A346" s="31">
        <v>334</v>
      </c>
      <c r="B346" s="31" t="s">
        <v>3041</v>
      </c>
      <c r="C346" s="91" t="s">
        <v>3042</v>
      </c>
      <c r="D346" s="31">
        <v>4.13</v>
      </c>
    </row>
    <row r="347" spans="1:4">
      <c r="A347" s="31">
        <v>335</v>
      </c>
      <c r="B347" s="31" t="s">
        <v>3043</v>
      </c>
      <c r="C347" s="91" t="s">
        <v>3044</v>
      </c>
      <c r="D347" s="31">
        <v>0.61</v>
      </c>
    </row>
    <row r="348" spans="1:4">
      <c r="A348" s="31">
        <v>336</v>
      </c>
      <c r="B348" s="31" t="s">
        <v>3045</v>
      </c>
      <c r="C348" s="91" t="s">
        <v>3046</v>
      </c>
      <c r="D348" s="31">
        <v>0.55000000000000004</v>
      </c>
    </row>
    <row r="349" spans="1:4">
      <c r="A349" s="31">
        <v>337</v>
      </c>
      <c r="B349" s="31" t="s">
        <v>3047</v>
      </c>
      <c r="C349" s="91" t="s">
        <v>3048</v>
      </c>
      <c r="D349" s="31">
        <v>0.71</v>
      </c>
    </row>
    <row r="350" spans="1:4">
      <c r="A350" s="31">
        <v>338</v>
      </c>
      <c r="B350" s="31" t="s">
        <v>3049</v>
      </c>
      <c r="C350" s="91" t="s">
        <v>3050</v>
      </c>
      <c r="D350" s="31">
        <v>1.38</v>
      </c>
    </row>
    <row r="351" spans="1:4">
      <c r="A351" s="31">
        <v>339</v>
      </c>
      <c r="B351" s="31" t="s">
        <v>3051</v>
      </c>
      <c r="C351" s="91" t="s">
        <v>3052</v>
      </c>
      <c r="D351" s="31">
        <v>2.41</v>
      </c>
    </row>
    <row r="352" spans="1:4">
      <c r="A352" s="31">
        <v>340</v>
      </c>
      <c r="B352" s="31" t="s">
        <v>3053</v>
      </c>
      <c r="C352" s="91" t="s">
        <v>3054</v>
      </c>
      <c r="D352" s="31">
        <v>1.43</v>
      </c>
    </row>
    <row r="353" spans="1:4">
      <c r="A353" s="31">
        <v>341</v>
      </c>
      <c r="B353" s="31" t="s">
        <v>3055</v>
      </c>
      <c r="C353" s="91" t="s">
        <v>3056</v>
      </c>
      <c r="D353" s="31">
        <v>1.83</v>
      </c>
    </row>
    <row r="354" spans="1:4">
      <c r="A354" s="31">
        <v>342</v>
      </c>
      <c r="B354" s="31" t="s">
        <v>3057</v>
      </c>
      <c r="C354" s="91" t="s">
        <v>3058</v>
      </c>
      <c r="D354" s="31">
        <v>2.16</v>
      </c>
    </row>
    <row r="355" spans="1:4">
      <c r="A355" s="31">
        <v>343</v>
      </c>
      <c r="B355" s="31" t="s">
        <v>3059</v>
      </c>
      <c r="C355" s="91" t="s">
        <v>3060</v>
      </c>
      <c r="D355" s="31">
        <v>1.81</v>
      </c>
    </row>
    <row r="356" spans="1:4">
      <c r="A356" s="31">
        <v>344</v>
      </c>
      <c r="B356" s="31" t="s">
        <v>3061</v>
      </c>
      <c r="C356" s="91" t="s">
        <v>3062</v>
      </c>
      <c r="D356" s="31">
        <v>2.67</v>
      </c>
    </row>
    <row r="357" spans="1:4" ht="30">
      <c r="A357" s="31">
        <v>345</v>
      </c>
      <c r="B357" s="31" t="s">
        <v>3063</v>
      </c>
      <c r="C357" s="91" t="s">
        <v>3064</v>
      </c>
      <c r="D357" s="31">
        <v>0.73</v>
      </c>
    </row>
    <row r="358" spans="1:4">
      <c r="A358" s="31">
        <v>346</v>
      </c>
      <c r="B358" s="31" t="s">
        <v>3065</v>
      </c>
      <c r="C358" s="91" t="s">
        <v>3066</v>
      </c>
      <c r="D358" s="31">
        <v>0.76</v>
      </c>
    </row>
    <row r="359" spans="1:4">
      <c r="A359" s="31">
        <v>347</v>
      </c>
      <c r="B359" s="31" t="s">
        <v>3067</v>
      </c>
      <c r="C359" s="91" t="s">
        <v>3068</v>
      </c>
      <c r="D359" s="31">
        <v>2.42</v>
      </c>
    </row>
    <row r="360" spans="1:4">
      <c r="A360" s="31">
        <v>348</v>
      </c>
      <c r="B360" s="31" t="s">
        <v>3069</v>
      </c>
      <c r="C360" s="91" t="s">
        <v>3070</v>
      </c>
      <c r="D360" s="31">
        <v>3.51</v>
      </c>
    </row>
    <row r="361" spans="1:4">
      <c r="A361" s="31">
        <v>349</v>
      </c>
      <c r="B361" s="31" t="s">
        <v>3071</v>
      </c>
      <c r="C361" s="91" t="s">
        <v>3072</v>
      </c>
      <c r="D361" s="31">
        <v>4.0199999999999996</v>
      </c>
    </row>
    <row r="362" spans="1:4">
      <c r="A362" s="31">
        <v>350</v>
      </c>
      <c r="B362" s="31" t="s">
        <v>3073</v>
      </c>
      <c r="C362" s="91" t="s">
        <v>3074</v>
      </c>
      <c r="D362" s="31">
        <v>0.84</v>
      </c>
    </row>
    <row r="363" spans="1:4" ht="30">
      <c r="A363" s="31">
        <v>351</v>
      </c>
      <c r="B363" s="31" t="s">
        <v>3075</v>
      </c>
      <c r="C363" s="91" t="s">
        <v>3076</v>
      </c>
      <c r="D363" s="31">
        <v>0.5</v>
      </c>
    </row>
    <row r="364" spans="1:4">
      <c r="A364" s="31">
        <v>352</v>
      </c>
      <c r="B364" s="31" t="s">
        <v>3077</v>
      </c>
      <c r="C364" s="91" t="s">
        <v>3078</v>
      </c>
      <c r="D364" s="31">
        <v>0.37</v>
      </c>
    </row>
    <row r="365" spans="1:4">
      <c r="A365" s="31">
        <v>353</v>
      </c>
      <c r="B365" s="31" t="s">
        <v>3079</v>
      </c>
      <c r="C365" s="91" t="s">
        <v>3080</v>
      </c>
      <c r="D365" s="31">
        <v>1.19</v>
      </c>
    </row>
    <row r="366" spans="1:4">
      <c r="A366" s="31">
        <v>354</v>
      </c>
      <c r="B366" s="31" t="s">
        <v>3081</v>
      </c>
      <c r="C366" s="91" t="s">
        <v>3082</v>
      </c>
      <c r="D366" s="31">
        <v>1.1499999999999999</v>
      </c>
    </row>
    <row r="367" spans="1:4">
      <c r="A367" s="31">
        <v>355</v>
      </c>
      <c r="B367" s="31" t="s">
        <v>3083</v>
      </c>
      <c r="C367" s="91" t="s">
        <v>3084</v>
      </c>
      <c r="D367" s="31">
        <v>1.43</v>
      </c>
    </row>
    <row r="368" spans="1:4">
      <c r="A368" s="31">
        <v>356</v>
      </c>
      <c r="B368" s="31" t="s">
        <v>3085</v>
      </c>
      <c r="C368" s="91" t="s">
        <v>3086</v>
      </c>
      <c r="D368" s="31">
        <v>3</v>
      </c>
    </row>
    <row r="369" spans="1:4">
      <c r="A369" s="31">
        <v>357</v>
      </c>
      <c r="B369" s="31" t="s">
        <v>3087</v>
      </c>
      <c r="C369" s="91" t="s">
        <v>3088</v>
      </c>
      <c r="D369" s="31">
        <v>4.3</v>
      </c>
    </row>
    <row r="370" spans="1:4">
      <c r="A370" s="31">
        <v>358</v>
      </c>
      <c r="B370" s="31" t="s">
        <v>3089</v>
      </c>
      <c r="C370" s="91" t="s">
        <v>3090</v>
      </c>
      <c r="D370" s="31">
        <v>2.42</v>
      </c>
    </row>
    <row r="371" spans="1:4">
      <c r="A371" s="31">
        <v>359</v>
      </c>
      <c r="B371" s="31" t="s">
        <v>3091</v>
      </c>
      <c r="C371" s="91" t="s">
        <v>3092</v>
      </c>
      <c r="D371" s="31">
        <v>2.69</v>
      </c>
    </row>
    <row r="372" spans="1:4">
      <c r="A372" s="31">
        <v>360</v>
      </c>
      <c r="B372" s="31" t="s">
        <v>3093</v>
      </c>
      <c r="C372" s="91" t="s">
        <v>3094</v>
      </c>
      <c r="D372" s="31">
        <v>4.12</v>
      </c>
    </row>
    <row r="373" spans="1:4">
      <c r="A373" s="31">
        <v>361</v>
      </c>
      <c r="B373" s="31" t="s">
        <v>3095</v>
      </c>
      <c r="C373" s="91" t="s">
        <v>3096</v>
      </c>
      <c r="D373" s="31">
        <v>1.1599999999999999</v>
      </c>
    </row>
    <row r="374" spans="1:4">
      <c r="A374" s="31">
        <v>362</v>
      </c>
      <c r="B374" s="31" t="s">
        <v>3097</v>
      </c>
      <c r="C374" s="91" t="s">
        <v>3098</v>
      </c>
      <c r="D374" s="31">
        <v>1.95</v>
      </c>
    </row>
    <row r="375" spans="1:4">
      <c r="A375" s="31">
        <v>363</v>
      </c>
      <c r="B375" s="31" t="s">
        <v>3099</v>
      </c>
      <c r="C375" s="91" t="s">
        <v>3100</v>
      </c>
      <c r="D375" s="31">
        <v>2.46</v>
      </c>
    </row>
    <row r="376" spans="1:4">
      <c r="A376" s="31">
        <v>364</v>
      </c>
      <c r="B376" s="31" t="s">
        <v>3101</v>
      </c>
      <c r="C376" s="91" t="s">
        <v>3102</v>
      </c>
      <c r="D376" s="31">
        <v>0.73</v>
      </c>
    </row>
    <row r="377" spans="1:4">
      <c r="A377" s="31">
        <v>365</v>
      </c>
      <c r="B377" s="31" t="s">
        <v>3103</v>
      </c>
      <c r="C377" s="91" t="s">
        <v>3104</v>
      </c>
      <c r="D377" s="31">
        <v>0.91</v>
      </c>
    </row>
    <row r="378" spans="1:4">
      <c r="A378" s="31">
        <v>366</v>
      </c>
      <c r="B378" s="31" t="s">
        <v>3105</v>
      </c>
      <c r="C378" s="91" t="s">
        <v>3106</v>
      </c>
      <c r="D378" s="31">
        <v>0.86</v>
      </c>
    </row>
    <row r="379" spans="1:4">
      <c r="A379" s="31">
        <v>367</v>
      </c>
      <c r="B379" s="31" t="s">
        <v>3107</v>
      </c>
      <c r="C379" s="91" t="s">
        <v>3108</v>
      </c>
      <c r="D379" s="31">
        <v>1.24</v>
      </c>
    </row>
    <row r="380" spans="1:4">
      <c r="A380" s="31">
        <v>368</v>
      </c>
      <c r="B380" s="31" t="s">
        <v>3109</v>
      </c>
      <c r="C380" s="91" t="s">
        <v>3110</v>
      </c>
      <c r="D380" s="31">
        <v>1.78</v>
      </c>
    </row>
    <row r="381" spans="1:4">
      <c r="A381" s="31">
        <v>369</v>
      </c>
      <c r="B381" s="31" t="s">
        <v>3111</v>
      </c>
      <c r="C381" s="91" t="s">
        <v>3112</v>
      </c>
      <c r="D381" s="31">
        <v>1.1299999999999999</v>
      </c>
    </row>
    <row r="382" spans="1:4">
      <c r="A382" s="31">
        <v>370</v>
      </c>
      <c r="B382" s="31" t="s">
        <v>3113</v>
      </c>
      <c r="C382" s="91" t="s">
        <v>3114</v>
      </c>
      <c r="D382" s="31">
        <v>1.19</v>
      </c>
    </row>
    <row r="383" spans="1:4">
      <c r="A383" s="31">
        <v>371</v>
      </c>
      <c r="B383" s="31" t="s">
        <v>3115</v>
      </c>
      <c r="C383" s="91" t="s">
        <v>3116</v>
      </c>
      <c r="D383" s="31">
        <v>2.13</v>
      </c>
    </row>
    <row r="384" spans="1:4">
      <c r="A384" s="31">
        <v>372</v>
      </c>
      <c r="B384" s="31" t="s">
        <v>3117</v>
      </c>
      <c r="C384" s="504" t="s">
        <v>3118</v>
      </c>
      <c r="D384" s="31">
        <v>5.6</v>
      </c>
    </row>
    <row r="385" spans="1:7">
      <c r="A385" s="31">
        <v>373</v>
      </c>
      <c r="B385" s="31" t="s">
        <v>3119</v>
      </c>
      <c r="C385" s="504" t="s">
        <v>3120</v>
      </c>
      <c r="D385" s="31">
        <v>1.17</v>
      </c>
    </row>
    <row r="386" spans="1:7">
      <c r="A386" s="31">
        <v>374</v>
      </c>
      <c r="B386" s="31" t="s">
        <v>3121</v>
      </c>
      <c r="C386" s="91" t="s">
        <v>3122</v>
      </c>
      <c r="D386" s="31">
        <v>2.91</v>
      </c>
    </row>
    <row r="387" spans="1:7">
      <c r="A387" s="31">
        <v>375</v>
      </c>
      <c r="B387" s="31" t="s">
        <v>3123</v>
      </c>
      <c r="C387" s="91" t="s">
        <v>3124</v>
      </c>
      <c r="D387" s="31">
        <v>1.21</v>
      </c>
      <c r="E387" s="38" t="s">
        <v>2422</v>
      </c>
    </row>
    <row r="388" spans="1:7" s="1" customFormat="1">
      <c r="A388" s="31">
        <v>376</v>
      </c>
      <c r="B388" s="100" t="s">
        <v>3125</v>
      </c>
      <c r="C388" s="91" t="s">
        <v>3126</v>
      </c>
      <c r="D388" s="100">
        <v>1.32</v>
      </c>
      <c r="E388" s="17"/>
      <c r="F388" s="2"/>
      <c r="G388" s="2"/>
    </row>
    <row r="389" spans="1:7" s="1" customFormat="1">
      <c r="A389" s="31">
        <v>377</v>
      </c>
      <c r="B389" s="100" t="s">
        <v>3127</v>
      </c>
      <c r="C389" s="91" t="s">
        <v>3128</v>
      </c>
      <c r="D389" s="100">
        <v>0.86399999999999999</v>
      </c>
      <c r="E389" s="17"/>
      <c r="F389" s="2"/>
      <c r="G389" s="2"/>
    </row>
    <row r="390" spans="1:7">
      <c r="A390" s="31">
        <v>378</v>
      </c>
      <c r="B390" s="31" t="s">
        <v>3129</v>
      </c>
      <c r="C390" s="91" t="s">
        <v>3130</v>
      </c>
      <c r="D390" s="31">
        <v>2.0299999999999998</v>
      </c>
    </row>
    <row r="391" spans="1:7">
      <c r="A391" s="31">
        <v>379</v>
      </c>
      <c r="B391" s="31" t="s">
        <v>3131</v>
      </c>
      <c r="C391" s="91" t="s">
        <v>3132</v>
      </c>
      <c r="D391" s="31">
        <v>3.54</v>
      </c>
    </row>
    <row r="392" spans="1:7">
      <c r="A392" s="31">
        <v>380</v>
      </c>
      <c r="B392" s="31" t="s">
        <v>3133</v>
      </c>
      <c r="C392" s="91" t="s">
        <v>3134</v>
      </c>
      <c r="D392" s="31">
        <v>5.2</v>
      </c>
    </row>
    <row r="393" spans="1:7">
      <c r="A393" s="31">
        <v>381</v>
      </c>
      <c r="B393" s="31" t="s">
        <v>3135</v>
      </c>
      <c r="C393" s="91" t="s">
        <v>3136</v>
      </c>
      <c r="D393" s="31">
        <v>11.11</v>
      </c>
    </row>
    <row r="394" spans="1:7">
      <c r="A394" s="31">
        <v>382</v>
      </c>
      <c r="B394" s="31" t="s">
        <v>3137</v>
      </c>
      <c r="C394" s="91" t="s">
        <v>3138</v>
      </c>
      <c r="D394" s="31">
        <v>14.07</v>
      </c>
    </row>
    <row r="395" spans="1:7">
      <c r="A395" s="31">
        <v>383</v>
      </c>
      <c r="B395" s="31" t="s">
        <v>3139</v>
      </c>
      <c r="C395" s="91" t="s">
        <v>3140</v>
      </c>
      <c r="D395" s="31">
        <v>0.89</v>
      </c>
    </row>
    <row r="396" spans="1:7">
      <c r="A396" s="31">
        <v>384</v>
      </c>
      <c r="B396" s="31" t="s">
        <v>3141</v>
      </c>
      <c r="C396" s="91" t="s">
        <v>3142</v>
      </c>
      <c r="D396" s="31">
        <v>0.74</v>
      </c>
    </row>
    <row r="397" spans="1:7">
      <c r="A397" s="31">
        <v>385</v>
      </c>
      <c r="B397" s="31" t="s">
        <v>3143</v>
      </c>
      <c r="C397" s="91" t="s">
        <v>3144</v>
      </c>
      <c r="D397" s="31">
        <v>1.27</v>
      </c>
    </row>
    <row r="398" spans="1:7">
      <c r="A398" s="31">
        <v>386</v>
      </c>
      <c r="B398" s="31" t="s">
        <v>3145</v>
      </c>
      <c r="C398" s="91" t="s">
        <v>3146</v>
      </c>
      <c r="D398" s="31">
        <v>1.63</v>
      </c>
    </row>
    <row r="399" spans="1:7">
      <c r="A399" s="31">
        <v>387</v>
      </c>
      <c r="B399" s="31" t="s">
        <v>3147</v>
      </c>
      <c r="C399" s="91" t="s">
        <v>3148</v>
      </c>
      <c r="D399" s="31">
        <v>1.9</v>
      </c>
    </row>
    <row r="400" spans="1:7">
      <c r="A400" s="31">
        <v>388</v>
      </c>
      <c r="B400" s="31" t="s">
        <v>3149</v>
      </c>
      <c r="C400" s="91" t="s">
        <v>3150</v>
      </c>
      <c r="D400" s="31">
        <v>1.02</v>
      </c>
    </row>
    <row r="401" spans="1:6">
      <c r="A401" s="31">
        <v>389</v>
      </c>
      <c r="B401" s="31" t="s">
        <v>3151</v>
      </c>
      <c r="C401" s="91" t="s">
        <v>3152</v>
      </c>
      <c r="D401" s="31">
        <v>1.49</v>
      </c>
    </row>
    <row r="402" spans="1:6">
      <c r="A402" s="31">
        <v>390</v>
      </c>
      <c r="B402" s="31" t="s">
        <v>3153</v>
      </c>
      <c r="C402" s="91" t="s">
        <v>3154</v>
      </c>
      <c r="D402" s="31">
        <v>2.14</v>
      </c>
      <c r="E402" s="38" t="s">
        <v>2422</v>
      </c>
    </row>
    <row r="403" spans="1:6">
      <c r="A403" s="31">
        <v>391</v>
      </c>
      <c r="B403" s="31" t="s">
        <v>3155</v>
      </c>
      <c r="C403" s="91" t="s">
        <v>3156</v>
      </c>
      <c r="D403" s="31">
        <v>1.7130000000000001</v>
      </c>
    </row>
    <row r="404" spans="1:6">
      <c r="A404" s="31">
        <v>392</v>
      </c>
      <c r="B404" s="31" t="s">
        <v>3157</v>
      </c>
      <c r="C404" s="91" t="s">
        <v>3158</v>
      </c>
      <c r="D404" s="31">
        <v>1.048</v>
      </c>
    </row>
    <row r="405" spans="1:6">
      <c r="A405" s="31">
        <v>393</v>
      </c>
      <c r="B405" s="31" t="s">
        <v>3159</v>
      </c>
      <c r="C405" s="91" t="s">
        <v>3160</v>
      </c>
      <c r="D405" s="31">
        <v>1.25</v>
      </c>
    </row>
    <row r="406" spans="1:6">
      <c r="A406" s="31">
        <v>394</v>
      </c>
      <c r="B406" s="31" t="s">
        <v>3161</v>
      </c>
      <c r="C406" s="91" t="s">
        <v>3162</v>
      </c>
      <c r="D406" s="31">
        <v>2.76</v>
      </c>
    </row>
    <row r="407" spans="1:6" ht="30">
      <c r="A407" s="31">
        <v>395</v>
      </c>
      <c r="B407" s="31" t="s">
        <v>3163</v>
      </c>
      <c r="C407" s="91" t="s">
        <v>3164</v>
      </c>
      <c r="D407" s="31">
        <v>0.76</v>
      </c>
    </row>
    <row r="408" spans="1:6">
      <c r="A408" s="31">
        <v>396</v>
      </c>
      <c r="B408" s="31" t="s">
        <v>3165</v>
      </c>
      <c r="C408" s="91" t="s">
        <v>3166</v>
      </c>
      <c r="D408" s="31">
        <v>1.06</v>
      </c>
    </row>
    <row r="409" spans="1:6">
      <c r="A409" s="31">
        <v>397</v>
      </c>
      <c r="B409" s="31" t="s">
        <v>3167</v>
      </c>
      <c r="C409" s="91" t="s">
        <v>3168</v>
      </c>
      <c r="D409" s="31">
        <v>1.1599999999999999</v>
      </c>
    </row>
    <row r="410" spans="1:6">
      <c r="A410" s="31">
        <v>398</v>
      </c>
      <c r="B410" s="31" t="s">
        <v>3169</v>
      </c>
      <c r="C410" s="91" t="s">
        <v>3170</v>
      </c>
      <c r="D410" s="31">
        <v>3.32</v>
      </c>
    </row>
    <row r="411" spans="1:6">
      <c r="A411" s="31">
        <v>399</v>
      </c>
      <c r="B411" s="31" t="s">
        <v>3171</v>
      </c>
      <c r="C411" s="91" t="s">
        <v>3172</v>
      </c>
      <c r="D411" s="31">
        <v>4.32</v>
      </c>
    </row>
    <row r="412" spans="1:6">
      <c r="A412" s="31">
        <v>400</v>
      </c>
      <c r="B412" s="31" t="s">
        <v>3173</v>
      </c>
      <c r="C412" s="91" t="s">
        <v>3174</v>
      </c>
      <c r="D412" s="31">
        <v>3.5</v>
      </c>
      <c r="E412" s="38" t="s">
        <v>2422</v>
      </c>
    </row>
    <row r="413" spans="1:6">
      <c r="A413" s="31">
        <v>401</v>
      </c>
      <c r="B413" s="31" t="s">
        <v>3175</v>
      </c>
      <c r="C413" s="91" t="s">
        <v>3176</v>
      </c>
      <c r="D413" s="31">
        <v>2.8010000000000002</v>
      </c>
    </row>
    <row r="414" spans="1:6">
      <c r="A414" s="31">
        <v>402</v>
      </c>
      <c r="B414" s="31" t="s">
        <v>3177</v>
      </c>
      <c r="C414" s="91" t="s">
        <v>3178</v>
      </c>
      <c r="D414" s="31">
        <v>1.4</v>
      </c>
    </row>
    <row r="415" spans="1:6" ht="30">
      <c r="A415" s="31">
        <v>403</v>
      </c>
      <c r="B415" s="31" t="s">
        <v>3179</v>
      </c>
      <c r="C415" s="91" t="s">
        <v>3180</v>
      </c>
      <c r="D415" s="31">
        <v>5.35</v>
      </c>
      <c r="E415" s="38" t="s">
        <v>2422</v>
      </c>
    </row>
    <row r="416" spans="1:6" ht="30">
      <c r="A416" s="31">
        <v>404</v>
      </c>
      <c r="B416" s="31" t="s">
        <v>3181</v>
      </c>
      <c r="C416" s="91" t="s">
        <v>3182</v>
      </c>
      <c r="D416" s="31">
        <v>4.2809999999999997</v>
      </c>
      <c r="F416" s="499"/>
    </row>
    <row r="417" spans="1:4" ht="30">
      <c r="A417" s="31">
        <v>405</v>
      </c>
      <c r="B417" s="31" t="s">
        <v>3183</v>
      </c>
      <c r="C417" s="91" t="s">
        <v>3184</v>
      </c>
      <c r="D417" s="31">
        <v>0.85599999999999998</v>
      </c>
    </row>
    <row r="418" spans="1:4">
      <c r="A418" s="31">
        <v>406</v>
      </c>
      <c r="B418" s="31" t="s">
        <v>3185</v>
      </c>
      <c r="C418" s="100" t="s">
        <v>3186</v>
      </c>
      <c r="D418" s="31">
        <v>0.32</v>
      </c>
    </row>
    <row r="419" spans="1:4" ht="30">
      <c r="A419" s="31">
        <v>407</v>
      </c>
      <c r="B419" s="31" t="s">
        <v>3187</v>
      </c>
      <c r="C419" s="91" t="s">
        <v>3188</v>
      </c>
      <c r="D419" s="31">
        <v>0.46</v>
      </c>
    </row>
    <row r="420" spans="1:4">
      <c r="A420" s="31">
        <v>408</v>
      </c>
      <c r="B420" s="31" t="s">
        <v>3189</v>
      </c>
      <c r="C420" s="91" t="s">
        <v>3190</v>
      </c>
      <c r="D420" s="31">
        <v>8.4</v>
      </c>
    </row>
    <row r="421" spans="1:4">
      <c r="A421" s="31">
        <v>409</v>
      </c>
      <c r="B421" s="31" t="s">
        <v>3191</v>
      </c>
      <c r="C421" s="91" t="s">
        <v>3192</v>
      </c>
      <c r="D421" s="31">
        <v>2.3199999999999998</v>
      </c>
    </row>
    <row r="422" spans="1:4" ht="30">
      <c r="A422" s="31">
        <v>410</v>
      </c>
      <c r="B422" s="31" t="s">
        <v>3193</v>
      </c>
      <c r="C422" s="91" t="s">
        <v>3194</v>
      </c>
      <c r="D422" s="31">
        <v>18.149999999999999</v>
      </c>
    </row>
    <row r="423" spans="1:4">
      <c r="A423" s="31">
        <v>411</v>
      </c>
      <c r="B423" s="31" t="s">
        <v>3195</v>
      </c>
      <c r="C423" s="91" t="s">
        <v>3196</v>
      </c>
      <c r="D423" s="31">
        <v>2.0499999999999998</v>
      </c>
    </row>
    <row r="424" spans="1:4">
      <c r="A424" s="31">
        <v>412</v>
      </c>
      <c r="B424" s="31" t="s">
        <v>3197</v>
      </c>
      <c r="C424" s="91" t="s">
        <v>3198</v>
      </c>
      <c r="D424" s="31">
        <v>7.81</v>
      </c>
    </row>
    <row r="425" spans="1:4">
      <c r="A425" s="31">
        <v>413</v>
      </c>
      <c r="B425" s="31" t="s">
        <v>3199</v>
      </c>
      <c r="C425" s="91" t="s">
        <v>3200</v>
      </c>
      <c r="D425" s="31">
        <v>15.57</v>
      </c>
    </row>
    <row r="426" spans="1:4">
      <c r="A426" s="31">
        <v>414</v>
      </c>
      <c r="B426" s="31" t="s">
        <v>3201</v>
      </c>
      <c r="C426" s="91" t="s">
        <v>3202</v>
      </c>
      <c r="D426" s="31">
        <v>0.5</v>
      </c>
    </row>
    <row r="427" spans="1:4" ht="30">
      <c r="A427" s="31">
        <v>415</v>
      </c>
      <c r="B427" s="31" t="s">
        <v>3203</v>
      </c>
      <c r="C427" s="91" t="s">
        <v>3204</v>
      </c>
      <c r="D427" s="31">
        <v>1.31</v>
      </c>
    </row>
    <row r="428" spans="1:4" ht="30">
      <c r="A428" s="31">
        <v>416</v>
      </c>
      <c r="B428" s="31" t="s">
        <v>3205</v>
      </c>
      <c r="C428" s="91" t="s">
        <v>3206</v>
      </c>
      <c r="D428" s="31">
        <v>1.82</v>
      </c>
    </row>
    <row r="429" spans="1:4" ht="30">
      <c r="A429" s="31">
        <v>417</v>
      </c>
      <c r="B429" s="31" t="s">
        <v>3207</v>
      </c>
      <c r="C429" s="91" t="s">
        <v>3208</v>
      </c>
      <c r="D429" s="31">
        <v>3.12</v>
      </c>
    </row>
    <row r="430" spans="1:4" ht="30">
      <c r="A430" s="31">
        <v>418</v>
      </c>
      <c r="B430" s="31" t="s">
        <v>3209</v>
      </c>
      <c r="C430" s="91" t="s">
        <v>3210</v>
      </c>
      <c r="D430" s="31">
        <v>8.6</v>
      </c>
    </row>
    <row r="431" spans="1:4" ht="30">
      <c r="A431" s="31">
        <v>419</v>
      </c>
      <c r="B431" s="31" t="s">
        <v>3211</v>
      </c>
      <c r="C431" s="91" t="s">
        <v>3212</v>
      </c>
      <c r="D431" s="31">
        <v>1.24</v>
      </c>
    </row>
    <row r="432" spans="1:4" ht="30">
      <c r="A432" s="31">
        <v>420</v>
      </c>
      <c r="B432" s="31" t="s">
        <v>3213</v>
      </c>
      <c r="C432" s="91" t="s">
        <v>3214</v>
      </c>
      <c r="D432" s="31">
        <v>1.67</v>
      </c>
    </row>
    <row r="433" spans="1:4" ht="30">
      <c r="A433" s="31">
        <v>421</v>
      </c>
      <c r="B433" s="31" t="s">
        <v>3215</v>
      </c>
      <c r="C433" s="91" t="s">
        <v>3216</v>
      </c>
      <c r="D433" s="31">
        <v>3.03</v>
      </c>
    </row>
    <row r="434" spans="1:4">
      <c r="A434" s="31">
        <v>422</v>
      </c>
      <c r="B434" s="31" t="s">
        <v>3217</v>
      </c>
      <c r="C434" s="91" t="s">
        <v>3218</v>
      </c>
      <c r="D434" s="31">
        <v>1.02</v>
      </c>
    </row>
    <row r="435" spans="1:4">
      <c r="A435" s="31">
        <v>423</v>
      </c>
      <c r="B435" s="31" t="s">
        <v>3219</v>
      </c>
      <c r="C435" s="91" t="s">
        <v>3220</v>
      </c>
      <c r="D435" s="31">
        <v>1.38</v>
      </c>
    </row>
    <row r="436" spans="1:4">
      <c r="A436" s="31">
        <v>424</v>
      </c>
      <c r="B436" s="31" t="s">
        <v>3221</v>
      </c>
      <c r="C436" s="91" t="s">
        <v>3222</v>
      </c>
      <c r="D436" s="31">
        <v>2</v>
      </c>
    </row>
    <row r="437" spans="1:4">
      <c r="A437" s="31">
        <v>425</v>
      </c>
      <c r="B437" s="31" t="s">
        <v>3223</v>
      </c>
      <c r="C437" s="91" t="s">
        <v>3224</v>
      </c>
      <c r="D437" s="31">
        <v>0.59</v>
      </c>
    </row>
    <row r="438" spans="1:4">
      <c r="A438" s="31">
        <v>426</v>
      </c>
      <c r="B438" s="31" t="s">
        <v>3225</v>
      </c>
      <c r="C438" s="91" t="s">
        <v>3226</v>
      </c>
      <c r="D438" s="31">
        <v>0.84</v>
      </c>
    </row>
    <row r="439" spans="1:4">
      <c r="A439" s="31">
        <v>427</v>
      </c>
      <c r="B439" s="31" t="s">
        <v>3227</v>
      </c>
      <c r="C439" s="91" t="s">
        <v>3228</v>
      </c>
      <c r="D439" s="31">
        <v>1.17</v>
      </c>
    </row>
    <row r="440" spans="1:4">
      <c r="A440" s="31">
        <v>428</v>
      </c>
      <c r="B440" s="31" t="s">
        <v>3229</v>
      </c>
      <c r="C440" s="91" t="s">
        <v>3230</v>
      </c>
      <c r="D440" s="31">
        <v>1.5</v>
      </c>
    </row>
    <row r="441" spans="1:4" ht="30">
      <c r="A441" s="31">
        <v>429</v>
      </c>
      <c r="B441" s="31" t="s">
        <v>3231</v>
      </c>
      <c r="C441" s="91" t="s">
        <v>3232</v>
      </c>
      <c r="D441" s="31">
        <v>1.8</v>
      </c>
    </row>
    <row r="442" spans="1:4" ht="30">
      <c r="A442" s="31">
        <v>430</v>
      </c>
      <c r="B442" s="31" t="s">
        <v>3233</v>
      </c>
      <c r="C442" s="91" t="s">
        <v>3234</v>
      </c>
      <c r="D442" s="31">
        <v>4.8099999999999996</v>
      </c>
    </row>
    <row r="443" spans="1:4">
      <c r="A443" s="31">
        <v>431</v>
      </c>
      <c r="B443" s="31" t="s">
        <v>3235</v>
      </c>
      <c r="C443" s="91" t="s">
        <v>3236</v>
      </c>
      <c r="D443" s="31">
        <v>2.75</v>
      </c>
    </row>
    <row r="444" spans="1:4" ht="30">
      <c r="A444" s="31">
        <v>432</v>
      </c>
      <c r="B444" s="31" t="s">
        <v>3237</v>
      </c>
      <c r="C444" s="91" t="s">
        <v>3238</v>
      </c>
      <c r="D444" s="31">
        <v>2.35</v>
      </c>
    </row>
    <row r="445" spans="1:4">
      <c r="A445" s="31">
        <v>433</v>
      </c>
      <c r="B445" s="31" t="s">
        <v>3239</v>
      </c>
      <c r="C445" s="91" t="s">
        <v>3240</v>
      </c>
      <c r="D445" s="31">
        <v>1.44</v>
      </c>
    </row>
    <row r="446" spans="1:4">
      <c r="A446" s="31">
        <v>434</v>
      </c>
      <c r="B446" s="31" t="s">
        <v>3241</v>
      </c>
      <c r="C446" s="91" t="s">
        <v>3242</v>
      </c>
      <c r="D446" s="31">
        <v>1.24</v>
      </c>
    </row>
    <row r="447" spans="1:4" ht="30">
      <c r="A447" s="31">
        <v>435</v>
      </c>
      <c r="B447" s="31" t="s">
        <v>3243</v>
      </c>
      <c r="C447" s="91" t="s">
        <v>3244</v>
      </c>
      <c r="D447" s="31">
        <v>1.08</v>
      </c>
    </row>
    <row r="448" spans="1:4" ht="30">
      <c r="A448" s="31">
        <v>436</v>
      </c>
      <c r="B448" s="31" t="s">
        <v>3245</v>
      </c>
      <c r="C448" s="91" t="s">
        <v>3246</v>
      </c>
      <c r="D448" s="31">
        <v>1.61</v>
      </c>
    </row>
    <row r="449" spans="1:5" ht="30">
      <c r="A449" s="31">
        <v>437</v>
      </c>
      <c r="B449" s="31" t="s">
        <v>3247</v>
      </c>
      <c r="C449" s="91" t="s">
        <v>3248</v>
      </c>
      <c r="D449" s="31">
        <v>2.15</v>
      </c>
    </row>
    <row r="450" spans="1:5">
      <c r="A450" s="31">
        <v>438</v>
      </c>
      <c r="B450" s="31" t="s">
        <v>3249</v>
      </c>
      <c r="C450" s="91" t="s">
        <v>3250</v>
      </c>
      <c r="D450" s="31">
        <v>1.5</v>
      </c>
    </row>
    <row r="452" spans="1:5" s="1" customFormat="1">
      <c r="A452" s="78" t="s">
        <v>3251</v>
      </c>
      <c r="C452" s="505"/>
      <c r="D452" s="19"/>
      <c r="E452" s="17"/>
    </row>
    <row r="453" spans="1:5">
      <c r="A453" s="18" t="s">
        <v>3252</v>
      </c>
    </row>
  </sheetData>
  <mergeCells count="3">
    <mergeCell ref="A11:D11"/>
    <mergeCell ref="C2:D2"/>
    <mergeCell ref="B3:D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572CF-4FB2-45A0-AC0C-0C80E058D3D7}">
  <dimension ref="A1:IV73"/>
  <sheetViews>
    <sheetView workbookViewId="0">
      <selection sqref="A1:XFD3"/>
    </sheetView>
  </sheetViews>
  <sheetFormatPr defaultRowHeight="15"/>
  <cols>
    <col min="1" max="1" width="7.28515625" style="506" customWidth="1"/>
    <col min="2" max="2" width="119.85546875" style="506" customWidth="1"/>
    <col min="3" max="3" width="11.42578125" style="506" customWidth="1"/>
    <col min="4" max="256" width="9.140625" style="506"/>
    <col min="257" max="257" width="7.28515625" style="506" customWidth="1"/>
    <col min="258" max="258" width="119.85546875" style="506" customWidth="1"/>
    <col min="259" max="259" width="11.42578125" style="506" customWidth="1"/>
    <col min="260" max="512" width="9.140625" style="506"/>
    <col min="513" max="513" width="7.28515625" style="506" customWidth="1"/>
    <col min="514" max="514" width="119.85546875" style="506" customWidth="1"/>
    <col min="515" max="515" width="11.42578125" style="506" customWidth="1"/>
    <col min="516" max="768" width="9.140625" style="506"/>
    <col min="769" max="769" width="7.28515625" style="506" customWidth="1"/>
    <col min="770" max="770" width="119.85546875" style="506" customWidth="1"/>
    <col min="771" max="771" width="11.42578125" style="506" customWidth="1"/>
    <col min="772" max="1024" width="9.140625" style="506"/>
    <col min="1025" max="1025" width="7.28515625" style="506" customWidth="1"/>
    <col min="1026" max="1026" width="119.85546875" style="506" customWidth="1"/>
    <col min="1027" max="1027" width="11.42578125" style="506" customWidth="1"/>
    <col min="1028" max="1280" width="9.140625" style="506"/>
    <col min="1281" max="1281" width="7.28515625" style="506" customWidth="1"/>
    <col min="1282" max="1282" width="119.85546875" style="506" customWidth="1"/>
    <col min="1283" max="1283" width="11.42578125" style="506" customWidth="1"/>
    <col min="1284" max="1536" width="9.140625" style="506"/>
    <col min="1537" max="1537" width="7.28515625" style="506" customWidth="1"/>
    <col min="1538" max="1538" width="119.85546875" style="506" customWidth="1"/>
    <col min="1539" max="1539" width="11.42578125" style="506" customWidth="1"/>
    <col min="1540" max="1792" width="9.140625" style="506"/>
    <col min="1793" max="1793" width="7.28515625" style="506" customWidth="1"/>
    <col min="1794" max="1794" width="119.85546875" style="506" customWidth="1"/>
    <col min="1795" max="1795" width="11.42578125" style="506" customWidth="1"/>
    <col min="1796" max="2048" width="9.140625" style="506"/>
    <col min="2049" max="2049" width="7.28515625" style="506" customWidth="1"/>
    <col min="2050" max="2050" width="119.85546875" style="506" customWidth="1"/>
    <col min="2051" max="2051" width="11.42578125" style="506" customWidth="1"/>
    <col min="2052" max="2304" width="9.140625" style="506"/>
    <col min="2305" max="2305" width="7.28515625" style="506" customWidth="1"/>
    <col min="2306" max="2306" width="119.85546875" style="506" customWidth="1"/>
    <col min="2307" max="2307" width="11.42578125" style="506" customWidth="1"/>
    <col min="2308" max="2560" width="9.140625" style="506"/>
    <col min="2561" max="2561" width="7.28515625" style="506" customWidth="1"/>
    <col min="2562" max="2562" width="119.85546875" style="506" customWidth="1"/>
    <col min="2563" max="2563" width="11.42578125" style="506" customWidth="1"/>
    <col min="2564" max="2816" width="9.140625" style="506"/>
    <col min="2817" max="2817" width="7.28515625" style="506" customWidth="1"/>
    <col min="2818" max="2818" width="119.85546875" style="506" customWidth="1"/>
    <col min="2819" max="2819" width="11.42578125" style="506" customWidth="1"/>
    <col min="2820" max="3072" width="9.140625" style="506"/>
    <col min="3073" max="3073" width="7.28515625" style="506" customWidth="1"/>
    <col min="3074" max="3074" width="119.85546875" style="506" customWidth="1"/>
    <col min="3075" max="3075" width="11.42578125" style="506" customWidth="1"/>
    <col min="3076" max="3328" width="9.140625" style="506"/>
    <col min="3329" max="3329" width="7.28515625" style="506" customWidth="1"/>
    <col min="3330" max="3330" width="119.85546875" style="506" customWidth="1"/>
    <col min="3331" max="3331" width="11.42578125" style="506" customWidth="1"/>
    <col min="3332" max="3584" width="9.140625" style="506"/>
    <col min="3585" max="3585" width="7.28515625" style="506" customWidth="1"/>
    <col min="3586" max="3586" width="119.85546875" style="506" customWidth="1"/>
    <col min="3587" max="3587" width="11.42578125" style="506" customWidth="1"/>
    <col min="3588" max="3840" width="9.140625" style="506"/>
    <col min="3841" max="3841" width="7.28515625" style="506" customWidth="1"/>
    <col min="3842" max="3842" width="119.85546875" style="506" customWidth="1"/>
    <col min="3843" max="3843" width="11.42578125" style="506" customWidth="1"/>
    <col min="3844" max="4096" width="9.140625" style="506"/>
    <col min="4097" max="4097" width="7.28515625" style="506" customWidth="1"/>
    <col min="4098" max="4098" width="119.85546875" style="506" customWidth="1"/>
    <col min="4099" max="4099" width="11.42578125" style="506" customWidth="1"/>
    <col min="4100" max="4352" width="9.140625" style="506"/>
    <col min="4353" max="4353" width="7.28515625" style="506" customWidth="1"/>
    <col min="4354" max="4354" width="119.85546875" style="506" customWidth="1"/>
    <col min="4355" max="4355" width="11.42578125" style="506" customWidth="1"/>
    <col min="4356" max="4608" width="9.140625" style="506"/>
    <col min="4609" max="4609" width="7.28515625" style="506" customWidth="1"/>
    <col min="4610" max="4610" width="119.85546875" style="506" customWidth="1"/>
    <col min="4611" max="4611" width="11.42578125" style="506" customWidth="1"/>
    <col min="4612" max="4864" width="9.140625" style="506"/>
    <col min="4865" max="4865" width="7.28515625" style="506" customWidth="1"/>
    <col min="4866" max="4866" width="119.85546875" style="506" customWidth="1"/>
    <col min="4867" max="4867" width="11.42578125" style="506" customWidth="1"/>
    <col min="4868" max="5120" width="9.140625" style="506"/>
    <col min="5121" max="5121" width="7.28515625" style="506" customWidth="1"/>
    <col min="5122" max="5122" width="119.85546875" style="506" customWidth="1"/>
    <col min="5123" max="5123" width="11.42578125" style="506" customWidth="1"/>
    <col min="5124" max="5376" width="9.140625" style="506"/>
    <col min="5377" max="5377" width="7.28515625" style="506" customWidth="1"/>
    <col min="5378" max="5378" width="119.85546875" style="506" customWidth="1"/>
    <col min="5379" max="5379" width="11.42578125" style="506" customWidth="1"/>
    <col min="5380" max="5632" width="9.140625" style="506"/>
    <col min="5633" max="5633" width="7.28515625" style="506" customWidth="1"/>
    <col min="5634" max="5634" width="119.85546875" style="506" customWidth="1"/>
    <col min="5635" max="5635" width="11.42578125" style="506" customWidth="1"/>
    <col min="5636" max="5888" width="9.140625" style="506"/>
    <col min="5889" max="5889" width="7.28515625" style="506" customWidth="1"/>
    <col min="5890" max="5890" width="119.85546875" style="506" customWidth="1"/>
    <col min="5891" max="5891" width="11.42578125" style="506" customWidth="1"/>
    <col min="5892" max="6144" width="9.140625" style="506"/>
    <col min="6145" max="6145" width="7.28515625" style="506" customWidth="1"/>
    <col min="6146" max="6146" width="119.85546875" style="506" customWidth="1"/>
    <col min="6147" max="6147" width="11.42578125" style="506" customWidth="1"/>
    <col min="6148" max="6400" width="9.140625" style="506"/>
    <col min="6401" max="6401" width="7.28515625" style="506" customWidth="1"/>
    <col min="6402" max="6402" width="119.85546875" style="506" customWidth="1"/>
    <col min="6403" max="6403" width="11.42578125" style="506" customWidth="1"/>
    <col min="6404" max="6656" width="9.140625" style="506"/>
    <col min="6657" max="6657" width="7.28515625" style="506" customWidth="1"/>
    <col min="6658" max="6658" width="119.85546875" style="506" customWidth="1"/>
    <col min="6659" max="6659" width="11.42578125" style="506" customWidth="1"/>
    <col min="6660" max="6912" width="9.140625" style="506"/>
    <col min="6913" max="6913" width="7.28515625" style="506" customWidth="1"/>
    <col min="6914" max="6914" width="119.85546875" style="506" customWidth="1"/>
    <col min="6915" max="6915" width="11.42578125" style="506" customWidth="1"/>
    <col min="6916" max="7168" width="9.140625" style="506"/>
    <col min="7169" max="7169" width="7.28515625" style="506" customWidth="1"/>
    <col min="7170" max="7170" width="119.85546875" style="506" customWidth="1"/>
    <col min="7171" max="7171" width="11.42578125" style="506" customWidth="1"/>
    <col min="7172" max="7424" width="9.140625" style="506"/>
    <col min="7425" max="7425" width="7.28515625" style="506" customWidth="1"/>
    <col min="7426" max="7426" width="119.85546875" style="506" customWidth="1"/>
    <col min="7427" max="7427" width="11.42578125" style="506" customWidth="1"/>
    <col min="7428" max="7680" width="9.140625" style="506"/>
    <col min="7681" max="7681" width="7.28515625" style="506" customWidth="1"/>
    <col min="7682" max="7682" width="119.85546875" style="506" customWidth="1"/>
    <col min="7683" max="7683" width="11.42578125" style="506" customWidth="1"/>
    <col min="7684" max="7936" width="9.140625" style="506"/>
    <col min="7937" max="7937" width="7.28515625" style="506" customWidth="1"/>
    <col min="7938" max="7938" width="119.85546875" style="506" customWidth="1"/>
    <col min="7939" max="7939" width="11.42578125" style="506" customWidth="1"/>
    <col min="7940" max="8192" width="9.140625" style="506"/>
    <col min="8193" max="8193" width="7.28515625" style="506" customWidth="1"/>
    <col min="8194" max="8194" width="119.85546875" style="506" customWidth="1"/>
    <col min="8195" max="8195" width="11.42578125" style="506" customWidth="1"/>
    <col min="8196" max="8448" width="9.140625" style="506"/>
    <col min="8449" max="8449" width="7.28515625" style="506" customWidth="1"/>
    <col min="8450" max="8450" width="119.85546875" style="506" customWidth="1"/>
    <col min="8451" max="8451" width="11.42578125" style="506" customWidth="1"/>
    <col min="8452" max="8704" width="9.140625" style="506"/>
    <col min="8705" max="8705" width="7.28515625" style="506" customWidth="1"/>
    <col min="8706" max="8706" width="119.85546875" style="506" customWidth="1"/>
    <col min="8707" max="8707" width="11.42578125" style="506" customWidth="1"/>
    <col min="8708" max="8960" width="9.140625" style="506"/>
    <col min="8961" max="8961" width="7.28515625" style="506" customWidth="1"/>
    <col min="8962" max="8962" width="119.85546875" style="506" customWidth="1"/>
    <col min="8963" max="8963" width="11.42578125" style="506" customWidth="1"/>
    <col min="8964" max="9216" width="9.140625" style="506"/>
    <col min="9217" max="9217" width="7.28515625" style="506" customWidth="1"/>
    <col min="9218" max="9218" width="119.85546875" style="506" customWidth="1"/>
    <col min="9219" max="9219" width="11.42578125" style="506" customWidth="1"/>
    <col min="9220" max="9472" width="9.140625" style="506"/>
    <col min="9473" max="9473" width="7.28515625" style="506" customWidth="1"/>
    <col min="9474" max="9474" width="119.85546875" style="506" customWidth="1"/>
    <col min="9475" max="9475" width="11.42578125" style="506" customWidth="1"/>
    <col min="9476" max="9728" width="9.140625" style="506"/>
    <col min="9729" max="9729" width="7.28515625" style="506" customWidth="1"/>
    <col min="9730" max="9730" width="119.85546875" style="506" customWidth="1"/>
    <col min="9731" max="9731" width="11.42578125" style="506" customWidth="1"/>
    <col min="9732" max="9984" width="9.140625" style="506"/>
    <col min="9985" max="9985" width="7.28515625" style="506" customWidth="1"/>
    <col min="9986" max="9986" width="119.85546875" style="506" customWidth="1"/>
    <col min="9987" max="9987" width="11.42578125" style="506" customWidth="1"/>
    <col min="9988" max="10240" width="9.140625" style="506"/>
    <col min="10241" max="10241" width="7.28515625" style="506" customWidth="1"/>
    <col min="10242" max="10242" width="119.85546875" style="506" customWidth="1"/>
    <col min="10243" max="10243" width="11.42578125" style="506" customWidth="1"/>
    <col min="10244" max="10496" width="9.140625" style="506"/>
    <col min="10497" max="10497" width="7.28515625" style="506" customWidth="1"/>
    <col min="10498" max="10498" width="119.85546875" style="506" customWidth="1"/>
    <col min="10499" max="10499" width="11.42578125" style="506" customWidth="1"/>
    <col min="10500" max="10752" width="9.140625" style="506"/>
    <col min="10753" max="10753" width="7.28515625" style="506" customWidth="1"/>
    <col min="10754" max="10754" width="119.85546875" style="506" customWidth="1"/>
    <col min="10755" max="10755" width="11.42578125" style="506" customWidth="1"/>
    <col min="10756" max="11008" width="9.140625" style="506"/>
    <col min="11009" max="11009" width="7.28515625" style="506" customWidth="1"/>
    <col min="11010" max="11010" width="119.85546875" style="506" customWidth="1"/>
    <col min="11011" max="11011" width="11.42578125" style="506" customWidth="1"/>
    <col min="11012" max="11264" width="9.140625" style="506"/>
    <col min="11265" max="11265" width="7.28515625" style="506" customWidth="1"/>
    <col min="11266" max="11266" width="119.85546875" style="506" customWidth="1"/>
    <col min="11267" max="11267" width="11.42578125" style="506" customWidth="1"/>
    <col min="11268" max="11520" width="9.140625" style="506"/>
    <col min="11521" max="11521" width="7.28515625" style="506" customWidth="1"/>
    <col min="11522" max="11522" width="119.85546875" style="506" customWidth="1"/>
    <col min="11523" max="11523" width="11.42578125" style="506" customWidth="1"/>
    <col min="11524" max="11776" width="9.140625" style="506"/>
    <col min="11777" max="11777" width="7.28515625" style="506" customWidth="1"/>
    <col min="11778" max="11778" width="119.85546875" style="506" customWidth="1"/>
    <col min="11779" max="11779" width="11.42578125" style="506" customWidth="1"/>
    <col min="11780" max="12032" width="9.140625" style="506"/>
    <col min="12033" max="12033" width="7.28515625" style="506" customWidth="1"/>
    <col min="12034" max="12034" width="119.85546875" style="506" customWidth="1"/>
    <col min="12035" max="12035" width="11.42578125" style="506" customWidth="1"/>
    <col min="12036" max="12288" width="9.140625" style="506"/>
    <col min="12289" max="12289" width="7.28515625" style="506" customWidth="1"/>
    <col min="12290" max="12290" width="119.85546875" style="506" customWidth="1"/>
    <col min="12291" max="12291" width="11.42578125" style="506" customWidth="1"/>
    <col min="12292" max="12544" width="9.140625" style="506"/>
    <col min="12545" max="12545" width="7.28515625" style="506" customWidth="1"/>
    <col min="12546" max="12546" width="119.85546875" style="506" customWidth="1"/>
    <col min="12547" max="12547" width="11.42578125" style="506" customWidth="1"/>
    <col min="12548" max="12800" width="9.140625" style="506"/>
    <col min="12801" max="12801" width="7.28515625" style="506" customWidth="1"/>
    <col min="12802" max="12802" width="119.85546875" style="506" customWidth="1"/>
    <col min="12803" max="12803" width="11.42578125" style="506" customWidth="1"/>
    <col min="12804" max="13056" width="9.140625" style="506"/>
    <col min="13057" max="13057" width="7.28515625" style="506" customWidth="1"/>
    <col min="13058" max="13058" width="119.85546875" style="506" customWidth="1"/>
    <col min="13059" max="13059" width="11.42578125" style="506" customWidth="1"/>
    <col min="13060" max="13312" width="9.140625" style="506"/>
    <col min="13313" max="13313" width="7.28515625" style="506" customWidth="1"/>
    <col min="13314" max="13314" width="119.85546875" style="506" customWidth="1"/>
    <col min="13315" max="13315" width="11.42578125" style="506" customWidth="1"/>
    <col min="13316" max="13568" width="9.140625" style="506"/>
    <col min="13569" max="13569" width="7.28515625" style="506" customWidth="1"/>
    <col min="13570" max="13570" width="119.85546875" style="506" customWidth="1"/>
    <col min="13571" max="13571" width="11.42578125" style="506" customWidth="1"/>
    <col min="13572" max="13824" width="9.140625" style="506"/>
    <col min="13825" max="13825" width="7.28515625" style="506" customWidth="1"/>
    <col min="13826" max="13826" width="119.85546875" style="506" customWidth="1"/>
    <col min="13827" max="13827" width="11.42578125" style="506" customWidth="1"/>
    <col min="13828" max="14080" width="9.140625" style="506"/>
    <col min="14081" max="14081" width="7.28515625" style="506" customWidth="1"/>
    <col min="14082" max="14082" width="119.85546875" style="506" customWidth="1"/>
    <col min="14083" max="14083" width="11.42578125" style="506" customWidth="1"/>
    <col min="14084" max="14336" width="9.140625" style="506"/>
    <col min="14337" max="14337" width="7.28515625" style="506" customWidth="1"/>
    <col min="14338" max="14338" width="119.85546875" style="506" customWidth="1"/>
    <col min="14339" max="14339" width="11.42578125" style="506" customWidth="1"/>
    <col min="14340" max="14592" width="9.140625" style="506"/>
    <col min="14593" max="14593" width="7.28515625" style="506" customWidth="1"/>
    <col min="14594" max="14594" width="119.85546875" style="506" customWidth="1"/>
    <col min="14595" max="14595" width="11.42578125" style="506" customWidth="1"/>
    <col min="14596" max="14848" width="9.140625" style="506"/>
    <col min="14849" max="14849" width="7.28515625" style="506" customWidth="1"/>
    <col min="14850" max="14850" width="119.85546875" style="506" customWidth="1"/>
    <col min="14851" max="14851" width="11.42578125" style="506" customWidth="1"/>
    <col min="14852" max="15104" width="9.140625" style="506"/>
    <col min="15105" max="15105" width="7.28515625" style="506" customWidth="1"/>
    <col min="15106" max="15106" width="119.85546875" style="506" customWidth="1"/>
    <col min="15107" max="15107" width="11.42578125" style="506" customWidth="1"/>
    <col min="15108" max="15360" width="9.140625" style="506"/>
    <col min="15361" max="15361" width="7.28515625" style="506" customWidth="1"/>
    <col min="15362" max="15362" width="119.85546875" style="506" customWidth="1"/>
    <col min="15363" max="15363" width="11.42578125" style="506" customWidth="1"/>
    <col min="15364" max="15616" width="9.140625" style="506"/>
    <col min="15617" max="15617" width="7.28515625" style="506" customWidth="1"/>
    <col min="15618" max="15618" width="119.85546875" style="506" customWidth="1"/>
    <col min="15619" max="15619" width="11.42578125" style="506" customWidth="1"/>
    <col min="15620" max="15872" width="9.140625" style="506"/>
    <col min="15873" max="15873" width="7.28515625" style="506" customWidth="1"/>
    <col min="15874" max="15874" width="119.85546875" style="506" customWidth="1"/>
    <col min="15875" max="15875" width="11.42578125" style="506" customWidth="1"/>
    <col min="15876" max="16128" width="9.140625" style="506"/>
    <col min="16129" max="16129" width="7.28515625" style="506" customWidth="1"/>
    <col min="16130" max="16130" width="119.85546875" style="506" customWidth="1"/>
    <col min="16131" max="16131" width="11.42578125" style="506" customWidth="1"/>
    <col min="16132" max="16384" width="9.140625" style="506"/>
  </cols>
  <sheetData>
    <row r="1" spans="1:256" s="2" customFormat="1" ht="15" customHeight="1">
      <c r="A1" s="80"/>
      <c r="B1" s="666" t="s">
        <v>3318</v>
      </c>
      <c r="C1" s="666"/>
      <c r="D1" s="184"/>
      <c r="E1" s="81"/>
      <c r="F1" s="81"/>
      <c r="G1" s="81"/>
    </row>
    <row r="2" spans="1:256" s="2" customFormat="1" ht="15" customHeight="1">
      <c r="A2" s="82"/>
      <c r="B2" s="667" t="s">
        <v>1203</v>
      </c>
      <c r="C2" s="667"/>
      <c r="D2" s="82"/>
      <c r="E2" s="82"/>
      <c r="F2" s="82"/>
      <c r="G2" s="82"/>
    </row>
    <row r="3" spans="1:256" s="2" customFormat="1" ht="28.5" customHeight="1">
      <c r="A3" s="82"/>
      <c r="B3" s="667" t="s">
        <v>1204</v>
      </c>
      <c r="C3" s="667"/>
      <c r="D3" s="82"/>
      <c r="E3" s="82"/>
      <c r="F3" s="82"/>
      <c r="G3" s="82"/>
    </row>
    <row r="4" spans="1:256" ht="15.75">
      <c r="A4" s="507"/>
      <c r="B4" s="507"/>
      <c r="C4" s="507"/>
      <c r="D4" s="507"/>
      <c r="E4" s="36"/>
      <c r="F4" s="85"/>
      <c r="G4" s="85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H4" s="72"/>
      <c r="EI4" s="72"/>
      <c r="EJ4" s="72"/>
      <c r="EK4" s="72"/>
      <c r="EL4" s="72"/>
      <c r="EM4" s="72"/>
      <c r="EN4" s="72"/>
      <c r="EO4" s="72"/>
      <c r="EP4" s="72"/>
      <c r="EQ4" s="72"/>
      <c r="ER4" s="72"/>
      <c r="ES4" s="72"/>
      <c r="ET4" s="72"/>
      <c r="EU4" s="72"/>
      <c r="EV4" s="72"/>
      <c r="EW4" s="72"/>
      <c r="EX4" s="72"/>
      <c r="EY4" s="72"/>
      <c r="EZ4" s="72"/>
      <c r="FA4" s="72"/>
      <c r="FB4" s="72"/>
      <c r="FC4" s="72"/>
      <c r="FD4" s="72"/>
      <c r="FE4" s="72"/>
      <c r="FF4" s="72"/>
      <c r="FG4" s="72"/>
      <c r="FH4" s="72"/>
      <c r="FI4" s="72"/>
      <c r="FJ4" s="72"/>
      <c r="FK4" s="72"/>
      <c r="FL4" s="72"/>
      <c r="FM4" s="72"/>
      <c r="FN4" s="72"/>
      <c r="FO4" s="72"/>
      <c r="FP4" s="72"/>
      <c r="FQ4" s="72"/>
      <c r="FR4" s="72"/>
      <c r="FS4" s="72"/>
      <c r="FT4" s="72"/>
      <c r="FU4" s="72"/>
      <c r="FV4" s="72"/>
      <c r="FW4" s="72"/>
      <c r="FX4" s="72"/>
      <c r="FY4" s="72"/>
      <c r="FZ4" s="72"/>
      <c r="GA4" s="72"/>
      <c r="GB4" s="72"/>
      <c r="GC4" s="72"/>
      <c r="GD4" s="72"/>
      <c r="GE4" s="72"/>
      <c r="GF4" s="72"/>
      <c r="GG4" s="72"/>
      <c r="GH4" s="72"/>
      <c r="GI4" s="72"/>
      <c r="GJ4" s="72"/>
      <c r="GK4" s="72"/>
      <c r="GL4" s="72"/>
      <c r="GM4" s="72"/>
      <c r="GN4" s="72"/>
      <c r="GO4" s="72"/>
      <c r="GP4" s="72"/>
      <c r="GQ4" s="72"/>
      <c r="GR4" s="72"/>
      <c r="GS4" s="72"/>
      <c r="GT4" s="72"/>
      <c r="GU4" s="72"/>
      <c r="GV4" s="72"/>
      <c r="GW4" s="72"/>
      <c r="GX4" s="72"/>
      <c r="GY4" s="72"/>
      <c r="GZ4" s="72"/>
      <c r="HA4" s="72"/>
      <c r="HB4" s="72"/>
      <c r="HC4" s="72"/>
      <c r="HD4" s="72"/>
      <c r="HE4" s="72"/>
      <c r="HF4" s="72"/>
      <c r="HG4" s="72"/>
      <c r="HH4" s="72"/>
      <c r="HI4" s="72"/>
      <c r="HJ4" s="72"/>
      <c r="HK4" s="72"/>
      <c r="HL4" s="72"/>
      <c r="HM4" s="72"/>
      <c r="HN4" s="72"/>
      <c r="HO4" s="72"/>
      <c r="HP4" s="72"/>
      <c r="HQ4" s="72"/>
      <c r="HR4" s="72"/>
      <c r="HS4" s="72"/>
      <c r="HT4" s="72"/>
      <c r="HU4" s="72"/>
      <c r="HV4" s="72"/>
      <c r="HW4" s="72"/>
      <c r="HX4" s="72"/>
      <c r="HY4" s="72"/>
      <c r="HZ4" s="72"/>
      <c r="IA4" s="72"/>
      <c r="IB4" s="72"/>
      <c r="IC4" s="72"/>
      <c r="ID4" s="72"/>
      <c r="IE4" s="72"/>
      <c r="IF4" s="72"/>
      <c r="IG4" s="72"/>
      <c r="IH4" s="72"/>
      <c r="II4" s="72"/>
      <c r="IJ4" s="72"/>
      <c r="IK4" s="72"/>
      <c r="IL4" s="72"/>
      <c r="IM4" s="72"/>
      <c r="IN4" s="72"/>
      <c r="IO4" s="72"/>
      <c r="IP4" s="72"/>
      <c r="IQ4" s="72"/>
      <c r="IR4" s="72"/>
      <c r="IS4" s="72"/>
      <c r="IT4" s="72"/>
      <c r="IU4" s="72"/>
      <c r="IV4" s="72"/>
    </row>
    <row r="5" spans="1:256" ht="15.75">
      <c r="A5" s="508"/>
      <c r="B5" s="508"/>
      <c r="C5" s="509" t="s">
        <v>3254</v>
      </c>
    </row>
    <row r="6" spans="1:256" ht="15.75">
      <c r="A6" s="508"/>
      <c r="B6" s="508"/>
      <c r="C6" s="4" t="s">
        <v>13</v>
      </c>
    </row>
    <row r="7" spans="1:256" ht="15.75">
      <c r="A7" s="508"/>
      <c r="B7" s="508"/>
      <c r="C7" s="4" t="s">
        <v>1123</v>
      </c>
    </row>
    <row r="8" spans="1:256" s="511" customFormat="1" ht="15.75">
      <c r="A8" s="508"/>
      <c r="B8" s="508"/>
      <c r="C8" s="510" t="s">
        <v>1124</v>
      </c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  <c r="W8" s="506"/>
      <c r="X8" s="506"/>
      <c r="Y8" s="506"/>
      <c r="Z8" s="506"/>
      <c r="AA8" s="506"/>
      <c r="AB8" s="506"/>
      <c r="AC8" s="506"/>
      <c r="AD8" s="506"/>
      <c r="AE8" s="506"/>
      <c r="AF8" s="506"/>
      <c r="AG8" s="506"/>
      <c r="AH8" s="506"/>
      <c r="AI8" s="506"/>
      <c r="AJ8" s="506"/>
      <c r="AK8" s="506"/>
      <c r="AL8" s="506"/>
      <c r="AM8" s="506"/>
      <c r="AN8" s="506"/>
      <c r="AO8" s="506"/>
      <c r="AP8" s="506"/>
      <c r="AQ8" s="506"/>
      <c r="AR8" s="506"/>
      <c r="AS8" s="506"/>
      <c r="AT8" s="506"/>
      <c r="AU8" s="506"/>
      <c r="AV8" s="506"/>
      <c r="AW8" s="506"/>
      <c r="AX8" s="506"/>
      <c r="AY8" s="506"/>
      <c r="AZ8" s="506"/>
      <c r="BA8" s="506"/>
      <c r="BB8" s="506"/>
      <c r="BC8" s="506"/>
      <c r="BD8" s="506"/>
      <c r="BE8" s="506"/>
      <c r="BF8" s="506"/>
      <c r="BG8" s="506"/>
      <c r="BH8" s="506"/>
      <c r="BI8" s="506"/>
      <c r="BJ8" s="506"/>
      <c r="BK8" s="506"/>
      <c r="BL8" s="506"/>
      <c r="BM8" s="506"/>
      <c r="BN8" s="506"/>
      <c r="BO8" s="506"/>
      <c r="BP8" s="506"/>
      <c r="BQ8" s="506"/>
      <c r="BR8" s="506"/>
      <c r="BS8" s="506"/>
      <c r="BT8" s="506"/>
      <c r="BU8" s="506"/>
      <c r="BV8" s="506"/>
      <c r="BW8" s="506"/>
      <c r="BX8" s="506"/>
      <c r="BY8" s="506"/>
      <c r="BZ8" s="506"/>
      <c r="CA8" s="506"/>
      <c r="CB8" s="506"/>
      <c r="CC8" s="506"/>
      <c r="CD8" s="506"/>
      <c r="CE8" s="506"/>
      <c r="CF8" s="506"/>
      <c r="CG8" s="506"/>
      <c r="CH8" s="506"/>
      <c r="CI8" s="506"/>
      <c r="CJ8" s="506"/>
      <c r="CK8" s="506"/>
      <c r="CL8" s="506"/>
      <c r="CM8" s="506"/>
      <c r="CN8" s="506"/>
      <c r="CO8" s="506"/>
      <c r="CP8" s="506"/>
      <c r="CQ8" s="506"/>
      <c r="CR8" s="506"/>
      <c r="CS8" s="506"/>
      <c r="CT8" s="506"/>
      <c r="CU8" s="506"/>
      <c r="CV8" s="506"/>
      <c r="CW8" s="506"/>
      <c r="CX8" s="506"/>
      <c r="CY8" s="506"/>
      <c r="CZ8" s="506"/>
      <c r="DA8" s="506"/>
      <c r="DB8" s="506"/>
      <c r="DC8" s="506"/>
      <c r="DD8" s="506"/>
      <c r="DE8" s="506"/>
      <c r="DF8" s="506"/>
      <c r="DG8" s="506"/>
      <c r="DH8" s="506"/>
      <c r="DI8" s="506"/>
      <c r="DJ8" s="506"/>
      <c r="DK8" s="506"/>
      <c r="DL8" s="506"/>
      <c r="DM8" s="506"/>
      <c r="DN8" s="506"/>
      <c r="DO8" s="506"/>
      <c r="DP8" s="506"/>
      <c r="DQ8" s="506"/>
      <c r="DR8" s="506"/>
      <c r="DS8" s="506"/>
      <c r="DT8" s="506"/>
      <c r="DU8" s="506"/>
      <c r="DV8" s="506"/>
      <c r="DW8" s="506"/>
      <c r="DX8" s="506"/>
      <c r="DY8" s="506"/>
      <c r="DZ8" s="506"/>
      <c r="EA8" s="506"/>
      <c r="EB8" s="506"/>
      <c r="EC8" s="506"/>
      <c r="ED8" s="506"/>
      <c r="EE8" s="506"/>
      <c r="EF8" s="506"/>
      <c r="EG8" s="506"/>
      <c r="EH8" s="506"/>
      <c r="EI8" s="506"/>
      <c r="EJ8" s="506"/>
      <c r="EK8" s="506"/>
      <c r="EL8" s="506"/>
      <c r="EM8" s="506"/>
      <c r="EN8" s="506"/>
      <c r="EO8" s="506"/>
      <c r="EP8" s="506"/>
      <c r="EQ8" s="506"/>
      <c r="ER8" s="506"/>
      <c r="ES8" s="506"/>
      <c r="ET8" s="506"/>
      <c r="EU8" s="506"/>
      <c r="EV8" s="506"/>
      <c r="EW8" s="506"/>
      <c r="EX8" s="506"/>
      <c r="EY8" s="506"/>
      <c r="EZ8" s="506"/>
      <c r="FA8" s="506"/>
      <c r="FB8" s="506"/>
      <c r="FC8" s="506"/>
      <c r="FD8" s="506"/>
      <c r="FE8" s="506"/>
      <c r="FF8" s="506"/>
      <c r="FG8" s="506"/>
      <c r="FH8" s="506"/>
      <c r="FI8" s="506"/>
      <c r="FJ8" s="506"/>
      <c r="FK8" s="506"/>
      <c r="FL8" s="506"/>
      <c r="FM8" s="506"/>
      <c r="FN8" s="506"/>
      <c r="FO8" s="506"/>
      <c r="FP8" s="506"/>
      <c r="FQ8" s="506"/>
      <c r="FR8" s="506"/>
      <c r="FS8" s="506"/>
      <c r="FT8" s="506"/>
      <c r="FU8" s="506"/>
      <c r="FV8" s="506"/>
      <c r="FW8" s="506"/>
      <c r="FX8" s="506"/>
      <c r="FY8" s="506"/>
      <c r="FZ8" s="506"/>
      <c r="GA8" s="506"/>
      <c r="GB8" s="506"/>
      <c r="GC8" s="506"/>
      <c r="GD8" s="506"/>
      <c r="GE8" s="506"/>
      <c r="GF8" s="506"/>
      <c r="GG8" s="506"/>
      <c r="GH8" s="506"/>
      <c r="GI8" s="506"/>
      <c r="GJ8" s="506"/>
      <c r="GK8" s="506"/>
      <c r="GL8" s="506"/>
      <c r="GM8" s="506"/>
      <c r="GN8" s="506"/>
      <c r="GO8" s="506"/>
      <c r="GP8" s="506"/>
      <c r="GQ8" s="506"/>
      <c r="GR8" s="506"/>
      <c r="GS8" s="506"/>
      <c r="GT8" s="506"/>
      <c r="GU8" s="506"/>
      <c r="GV8" s="506"/>
      <c r="GW8" s="506"/>
      <c r="GX8" s="506"/>
      <c r="GY8" s="506"/>
      <c r="GZ8" s="506"/>
      <c r="HA8" s="506"/>
      <c r="HB8" s="506"/>
      <c r="HC8" s="506"/>
      <c r="HD8" s="506"/>
      <c r="HE8" s="506"/>
      <c r="HF8" s="506"/>
      <c r="HG8" s="506"/>
      <c r="HH8" s="506"/>
      <c r="HI8" s="506"/>
      <c r="HJ8" s="506"/>
      <c r="HK8" s="506"/>
      <c r="HL8" s="506"/>
      <c r="HM8" s="506"/>
      <c r="HN8" s="506"/>
      <c r="HO8" s="506"/>
      <c r="HP8" s="506"/>
      <c r="HQ8" s="506"/>
      <c r="HR8" s="506"/>
      <c r="HS8" s="506"/>
      <c r="HT8" s="506"/>
      <c r="HU8" s="506"/>
      <c r="HV8" s="506"/>
      <c r="HW8" s="506"/>
      <c r="HX8" s="506"/>
      <c r="HY8" s="506"/>
      <c r="HZ8" s="506"/>
      <c r="IA8" s="506"/>
      <c r="IB8" s="506"/>
      <c r="IC8" s="506"/>
      <c r="ID8" s="506"/>
      <c r="IE8" s="506"/>
      <c r="IF8" s="506"/>
      <c r="IG8" s="506"/>
      <c r="IH8" s="506"/>
      <c r="II8" s="506"/>
      <c r="IJ8" s="506"/>
      <c r="IK8" s="506"/>
      <c r="IL8" s="506"/>
      <c r="IM8" s="506"/>
      <c r="IN8" s="506"/>
      <c r="IO8" s="506"/>
      <c r="IP8" s="506"/>
      <c r="IQ8" s="506"/>
      <c r="IR8" s="506"/>
      <c r="IS8" s="506"/>
      <c r="IT8" s="506"/>
      <c r="IU8" s="506"/>
      <c r="IV8" s="506"/>
    </row>
    <row r="9" spans="1:256" ht="40.5" customHeight="1">
      <c r="A9" s="791" t="s">
        <v>3255</v>
      </c>
      <c r="B9" s="791"/>
      <c r="C9" s="791"/>
      <c r="D9" s="511"/>
      <c r="E9" s="511"/>
      <c r="F9" s="511"/>
      <c r="G9" s="511"/>
      <c r="H9" s="511"/>
      <c r="I9" s="511"/>
      <c r="J9" s="511"/>
      <c r="K9" s="511"/>
      <c r="L9" s="511"/>
      <c r="M9" s="511"/>
      <c r="N9" s="511"/>
      <c r="O9" s="511"/>
      <c r="P9" s="511"/>
      <c r="Q9" s="511"/>
      <c r="R9" s="511"/>
      <c r="S9" s="511"/>
      <c r="T9" s="511"/>
      <c r="U9" s="511"/>
      <c r="V9" s="511"/>
      <c r="W9" s="511"/>
      <c r="X9" s="511"/>
      <c r="Y9" s="511"/>
      <c r="Z9" s="511"/>
      <c r="AA9" s="511"/>
      <c r="AB9" s="511"/>
      <c r="AC9" s="511"/>
      <c r="AD9" s="511"/>
      <c r="AE9" s="511"/>
      <c r="AF9" s="511"/>
      <c r="AG9" s="511"/>
      <c r="AH9" s="511"/>
      <c r="AI9" s="511"/>
      <c r="AJ9" s="511"/>
      <c r="AK9" s="511"/>
      <c r="AL9" s="511"/>
      <c r="AM9" s="511"/>
      <c r="AN9" s="511"/>
      <c r="AO9" s="511"/>
      <c r="AP9" s="511"/>
      <c r="AQ9" s="511"/>
      <c r="AR9" s="511"/>
      <c r="AS9" s="511"/>
      <c r="AT9" s="511"/>
      <c r="AU9" s="511"/>
      <c r="AV9" s="511"/>
      <c r="AW9" s="511"/>
      <c r="AX9" s="511"/>
      <c r="AY9" s="511"/>
      <c r="AZ9" s="511"/>
      <c r="BA9" s="511"/>
      <c r="BB9" s="511"/>
      <c r="BC9" s="511"/>
      <c r="BD9" s="511"/>
      <c r="BE9" s="511"/>
      <c r="BF9" s="511"/>
      <c r="BG9" s="511"/>
      <c r="BH9" s="511"/>
      <c r="BI9" s="511"/>
      <c r="BJ9" s="511"/>
      <c r="BK9" s="511"/>
      <c r="BL9" s="511"/>
      <c r="BM9" s="511"/>
      <c r="BN9" s="511"/>
      <c r="BO9" s="511"/>
      <c r="BP9" s="511"/>
      <c r="BQ9" s="511"/>
      <c r="BR9" s="511"/>
      <c r="BS9" s="511"/>
      <c r="BT9" s="511"/>
      <c r="BU9" s="511"/>
      <c r="BV9" s="511"/>
      <c r="BW9" s="511"/>
      <c r="BX9" s="511"/>
      <c r="BY9" s="511"/>
      <c r="BZ9" s="511"/>
      <c r="CA9" s="511"/>
      <c r="CB9" s="511"/>
      <c r="CC9" s="511"/>
      <c r="CD9" s="511"/>
      <c r="CE9" s="511"/>
      <c r="CF9" s="511"/>
      <c r="CG9" s="511"/>
      <c r="CH9" s="511"/>
      <c r="CI9" s="511"/>
      <c r="CJ9" s="511"/>
      <c r="CK9" s="511"/>
      <c r="CL9" s="511"/>
      <c r="CM9" s="511"/>
      <c r="CN9" s="511"/>
      <c r="CO9" s="511"/>
      <c r="CP9" s="511"/>
      <c r="CQ9" s="511"/>
      <c r="CR9" s="511"/>
      <c r="CS9" s="511"/>
      <c r="CT9" s="511"/>
      <c r="CU9" s="511"/>
      <c r="CV9" s="511"/>
      <c r="CW9" s="511"/>
      <c r="CX9" s="511"/>
      <c r="CY9" s="511"/>
      <c r="CZ9" s="511"/>
      <c r="DA9" s="511"/>
      <c r="DB9" s="511"/>
      <c r="DC9" s="511"/>
      <c r="DD9" s="511"/>
      <c r="DE9" s="511"/>
      <c r="DF9" s="511"/>
      <c r="DG9" s="511"/>
      <c r="DH9" s="511"/>
      <c r="DI9" s="511"/>
      <c r="DJ9" s="511"/>
      <c r="DK9" s="511"/>
      <c r="DL9" s="511"/>
      <c r="DM9" s="511"/>
      <c r="DN9" s="511"/>
      <c r="DO9" s="511"/>
      <c r="DP9" s="511"/>
      <c r="DQ9" s="511"/>
      <c r="DR9" s="511"/>
      <c r="DS9" s="511"/>
      <c r="DT9" s="511"/>
      <c r="DU9" s="511"/>
      <c r="DV9" s="511"/>
      <c r="DW9" s="511"/>
      <c r="DX9" s="511"/>
      <c r="DY9" s="511"/>
      <c r="DZ9" s="511"/>
      <c r="EA9" s="511"/>
      <c r="EB9" s="511"/>
      <c r="EC9" s="511"/>
      <c r="ED9" s="511"/>
      <c r="EE9" s="511"/>
      <c r="EF9" s="511"/>
      <c r="EG9" s="511"/>
      <c r="EH9" s="511"/>
      <c r="EI9" s="511"/>
      <c r="EJ9" s="511"/>
      <c r="EK9" s="511"/>
      <c r="EL9" s="511"/>
      <c r="EM9" s="511"/>
      <c r="EN9" s="511"/>
      <c r="EO9" s="511"/>
      <c r="EP9" s="511"/>
      <c r="EQ9" s="511"/>
      <c r="ER9" s="511"/>
      <c r="ES9" s="511"/>
      <c r="ET9" s="511"/>
      <c r="EU9" s="511"/>
      <c r="EV9" s="511"/>
      <c r="EW9" s="511"/>
      <c r="EX9" s="511"/>
      <c r="EY9" s="511"/>
      <c r="EZ9" s="511"/>
      <c r="FA9" s="511"/>
      <c r="FB9" s="511"/>
      <c r="FC9" s="511"/>
      <c r="FD9" s="511"/>
      <c r="FE9" s="511"/>
      <c r="FF9" s="511"/>
      <c r="FG9" s="511"/>
      <c r="FH9" s="511"/>
      <c r="FI9" s="511"/>
      <c r="FJ9" s="511"/>
      <c r="FK9" s="511"/>
      <c r="FL9" s="511"/>
      <c r="FM9" s="511"/>
      <c r="FN9" s="511"/>
      <c r="FO9" s="511"/>
      <c r="FP9" s="511"/>
      <c r="FQ9" s="511"/>
      <c r="FR9" s="511"/>
      <c r="FS9" s="511"/>
      <c r="FT9" s="511"/>
      <c r="FU9" s="511"/>
      <c r="FV9" s="511"/>
      <c r="FW9" s="511"/>
      <c r="FX9" s="511"/>
      <c r="FY9" s="511"/>
      <c r="FZ9" s="511"/>
      <c r="GA9" s="511"/>
      <c r="GB9" s="511"/>
      <c r="GC9" s="511"/>
      <c r="GD9" s="511"/>
      <c r="GE9" s="511"/>
      <c r="GF9" s="511"/>
      <c r="GG9" s="511"/>
      <c r="GH9" s="511"/>
      <c r="GI9" s="511"/>
      <c r="GJ9" s="511"/>
      <c r="GK9" s="511"/>
      <c r="GL9" s="511"/>
      <c r="GM9" s="511"/>
      <c r="GN9" s="511"/>
      <c r="GO9" s="511"/>
      <c r="GP9" s="511"/>
      <c r="GQ9" s="511"/>
      <c r="GR9" s="511"/>
      <c r="GS9" s="511"/>
      <c r="GT9" s="511"/>
      <c r="GU9" s="511"/>
      <c r="GV9" s="511"/>
      <c r="GW9" s="511"/>
      <c r="GX9" s="511"/>
      <c r="GY9" s="511"/>
      <c r="GZ9" s="511"/>
      <c r="HA9" s="511"/>
      <c r="HB9" s="511"/>
      <c r="HC9" s="511"/>
      <c r="HD9" s="511"/>
      <c r="HE9" s="511"/>
      <c r="HF9" s="511"/>
      <c r="HG9" s="511"/>
      <c r="HH9" s="511"/>
      <c r="HI9" s="511"/>
      <c r="HJ9" s="511"/>
      <c r="HK9" s="511"/>
      <c r="HL9" s="511"/>
      <c r="HM9" s="511"/>
      <c r="HN9" s="511"/>
      <c r="HO9" s="511"/>
      <c r="HP9" s="511"/>
      <c r="HQ9" s="511"/>
      <c r="HR9" s="511"/>
      <c r="HS9" s="511"/>
      <c r="HT9" s="511"/>
      <c r="HU9" s="511"/>
      <c r="HV9" s="511"/>
      <c r="HW9" s="511"/>
      <c r="HX9" s="511"/>
      <c r="HY9" s="511"/>
      <c r="HZ9" s="511"/>
      <c r="IA9" s="511"/>
      <c r="IB9" s="511"/>
      <c r="IC9" s="511"/>
      <c r="ID9" s="511"/>
      <c r="IE9" s="511"/>
      <c r="IF9" s="511"/>
      <c r="IG9" s="511"/>
      <c r="IH9" s="511"/>
      <c r="II9" s="511"/>
      <c r="IJ9" s="511"/>
      <c r="IK9" s="511"/>
      <c r="IL9" s="511"/>
      <c r="IM9" s="511"/>
      <c r="IN9" s="511"/>
      <c r="IO9" s="511"/>
      <c r="IP9" s="511"/>
      <c r="IQ9" s="511"/>
      <c r="IR9" s="511"/>
      <c r="IS9" s="511"/>
      <c r="IT9" s="511"/>
      <c r="IU9" s="511"/>
      <c r="IV9" s="511"/>
    </row>
    <row r="10" spans="1:256" ht="34.5" customHeight="1">
      <c r="A10" s="512"/>
      <c r="B10" s="513"/>
      <c r="C10" s="514"/>
    </row>
    <row r="11" spans="1:256" ht="33" customHeight="1">
      <c r="A11" s="515" t="s">
        <v>3256</v>
      </c>
      <c r="B11" s="515" t="s">
        <v>3257</v>
      </c>
      <c r="C11" s="515" t="s">
        <v>3258</v>
      </c>
    </row>
    <row r="12" spans="1:256" ht="33" customHeight="1">
      <c r="A12" s="516">
        <v>1</v>
      </c>
      <c r="B12" s="517" t="s">
        <v>3259</v>
      </c>
      <c r="C12" s="515">
        <v>1.2</v>
      </c>
    </row>
    <row r="13" spans="1:256" ht="39.75" customHeight="1">
      <c r="A13" s="518">
        <v>2</v>
      </c>
      <c r="B13" s="517" t="s">
        <v>3260</v>
      </c>
      <c r="C13" s="515">
        <v>1.1000000000000001</v>
      </c>
    </row>
    <row r="14" spans="1:256" ht="48" customHeight="1">
      <c r="A14" s="516">
        <v>3</v>
      </c>
      <c r="B14" s="517" t="s">
        <v>3261</v>
      </c>
      <c r="C14" s="515">
        <v>1.8</v>
      </c>
      <c r="D14" s="519"/>
      <c r="E14" s="519"/>
      <c r="F14" s="519"/>
      <c r="G14" s="519"/>
      <c r="H14" s="519"/>
    </row>
    <row r="15" spans="1:256" ht="48" customHeight="1">
      <c r="A15" s="518">
        <v>4</v>
      </c>
      <c r="B15" s="517" t="s">
        <v>3262</v>
      </c>
      <c r="C15" s="515">
        <v>1.3</v>
      </c>
      <c r="D15" s="520"/>
      <c r="E15" s="519"/>
      <c r="F15" s="519"/>
      <c r="G15" s="519"/>
      <c r="H15" s="519"/>
    </row>
    <row r="16" spans="1:256" ht="48" customHeight="1">
      <c r="A16" s="516">
        <v>5</v>
      </c>
      <c r="B16" s="517" t="s">
        <v>3263</v>
      </c>
      <c r="C16" s="515">
        <v>1.3</v>
      </c>
      <c r="D16" s="519"/>
      <c r="E16" s="519"/>
      <c r="F16" s="519"/>
      <c r="G16" s="519"/>
      <c r="H16" s="519"/>
    </row>
    <row r="17" spans="1:8" ht="48" customHeight="1">
      <c r="A17" s="518">
        <v>6</v>
      </c>
      <c r="B17" s="517" t="s">
        <v>3264</v>
      </c>
      <c r="C17" s="515">
        <v>1.8</v>
      </c>
      <c r="D17" s="519"/>
      <c r="E17" s="519"/>
      <c r="F17" s="519"/>
      <c r="G17" s="519"/>
      <c r="H17" s="519"/>
    </row>
    <row r="18" spans="1:8" ht="48" customHeight="1">
      <c r="A18" s="516">
        <v>7</v>
      </c>
      <c r="B18" s="517" t="s">
        <v>3265</v>
      </c>
      <c r="C18" s="515">
        <v>1.2</v>
      </c>
      <c r="D18" s="519"/>
      <c r="E18" s="519"/>
      <c r="F18" s="519"/>
      <c r="G18" s="519"/>
      <c r="H18" s="519"/>
    </row>
    <row r="19" spans="1:8" ht="15.75" hidden="1">
      <c r="A19" s="521"/>
      <c r="B19" s="522"/>
      <c r="C19" s="523"/>
    </row>
    <row r="20" spans="1:8" ht="21" hidden="1" customHeight="1">
      <c r="A20" s="792"/>
      <c r="B20" s="792"/>
      <c r="C20" s="792"/>
    </row>
    <row r="21" spans="1:8" ht="21" customHeight="1">
      <c r="A21" s="792" t="s">
        <v>3266</v>
      </c>
      <c r="B21" s="792"/>
      <c r="C21" s="792"/>
    </row>
    <row r="22" spans="1:8" ht="28.5" customHeight="1">
      <c r="A22" s="793" t="s">
        <v>3267</v>
      </c>
      <c r="B22" s="793"/>
      <c r="C22" s="793"/>
    </row>
    <row r="23" spans="1:8" ht="18">
      <c r="B23" s="524" t="s">
        <v>3268</v>
      </c>
      <c r="C23" s="519"/>
      <c r="D23" s="519"/>
    </row>
    <row r="24" spans="1:8" ht="18">
      <c r="A24" s="525"/>
      <c r="B24" s="526" t="s">
        <v>3269</v>
      </c>
      <c r="C24" s="519"/>
    </row>
    <row r="25" spans="1:8" ht="18">
      <c r="A25" s="525"/>
      <c r="B25" s="526" t="s">
        <v>3270</v>
      </c>
      <c r="C25" s="519"/>
    </row>
    <row r="26" spans="1:8" ht="18">
      <c r="A26" s="525"/>
      <c r="B26" s="526" t="s">
        <v>3271</v>
      </c>
      <c r="C26" s="519"/>
    </row>
    <row r="27" spans="1:8" ht="18">
      <c r="A27" s="525"/>
      <c r="B27" s="526" t="s">
        <v>3272</v>
      </c>
      <c r="C27" s="519"/>
    </row>
    <row r="28" spans="1:8" ht="18">
      <c r="B28" s="526" t="s">
        <v>3273</v>
      </c>
      <c r="C28" s="519"/>
    </row>
    <row r="29" spans="1:8" ht="18">
      <c r="B29" s="526" t="s">
        <v>3274</v>
      </c>
      <c r="C29" s="519"/>
    </row>
    <row r="30" spans="1:8" ht="18">
      <c r="B30" s="526" t="s">
        <v>3275</v>
      </c>
      <c r="C30" s="519"/>
    </row>
    <row r="31" spans="1:8" ht="18">
      <c r="B31" s="526" t="s">
        <v>3276</v>
      </c>
      <c r="C31" s="519"/>
    </row>
    <row r="32" spans="1:8" ht="18">
      <c r="B32" s="526" t="s">
        <v>3277</v>
      </c>
      <c r="C32" s="519"/>
    </row>
    <row r="33" spans="1:3" ht="18">
      <c r="B33" s="526" t="s">
        <v>3278</v>
      </c>
      <c r="C33" s="519"/>
    </row>
    <row r="34" spans="1:3" ht="18">
      <c r="B34" s="526" t="s">
        <v>3279</v>
      </c>
      <c r="C34" s="519"/>
    </row>
    <row r="35" spans="1:3" ht="18">
      <c r="B35" s="526" t="s">
        <v>3280</v>
      </c>
      <c r="C35" s="519"/>
    </row>
    <row r="36" spans="1:3" ht="18">
      <c r="B36" s="526" t="s">
        <v>3281</v>
      </c>
      <c r="C36" s="519"/>
    </row>
    <row r="37" spans="1:3" ht="18">
      <c r="B37" s="526" t="s">
        <v>3282</v>
      </c>
      <c r="C37" s="519"/>
    </row>
    <row r="38" spans="1:3" ht="18">
      <c r="B38" s="526" t="s">
        <v>3283</v>
      </c>
      <c r="C38" s="519"/>
    </row>
    <row r="39" spans="1:3" ht="18">
      <c r="B39" s="526" t="s">
        <v>3284</v>
      </c>
      <c r="C39" s="519"/>
    </row>
    <row r="40" spans="1:3" ht="18">
      <c r="B40" s="526" t="s">
        <v>3285</v>
      </c>
      <c r="C40" s="519"/>
    </row>
    <row r="41" spans="1:3" ht="18">
      <c r="B41" s="526" t="s">
        <v>3286</v>
      </c>
      <c r="C41" s="519"/>
    </row>
    <row r="42" spans="1:3" ht="18">
      <c r="B42" s="526" t="s">
        <v>3287</v>
      </c>
      <c r="C42" s="519"/>
    </row>
    <row r="43" spans="1:3" ht="18">
      <c r="B43" s="526" t="s">
        <v>3288</v>
      </c>
      <c r="C43" s="519"/>
    </row>
    <row r="44" spans="1:3" ht="18">
      <c r="A44" s="525"/>
      <c r="B44" s="526" t="s">
        <v>3289</v>
      </c>
      <c r="C44" s="519"/>
    </row>
    <row r="45" spans="1:3" ht="18">
      <c r="B45" s="526" t="s">
        <v>3290</v>
      </c>
      <c r="C45" s="519"/>
    </row>
    <row r="46" spans="1:3" ht="18">
      <c r="B46" s="526" t="s">
        <v>3291</v>
      </c>
      <c r="C46" s="519"/>
    </row>
    <row r="47" spans="1:3" ht="18">
      <c r="B47" s="526" t="s">
        <v>3292</v>
      </c>
      <c r="C47" s="519"/>
    </row>
    <row r="48" spans="1:3" ht="18">
      <c r="B48" s="526" t="s">
        <v>3293</v>
      </c>
      <c r="C48" s="519"/>
    </row>
    <row r="49" spans="2:3" ht="18">
      <c r="B49" s="526" t="s">
        <v>3294</v>
      </c>
      <c r="C49" s="519"/>
    </row>
    <row r="50" spans="2:3" ht="18">
      <c r="B50" s="526" t="s">
        <v>3295</v>
      </c>
      <c r="C50" s="519"/>
    </row>
    <row r="51" spans="2:3" ht="18">
      <c r="B51" s="526" t="s">
        <v>3296</v>
      </c>
      <c r="C51" s="519"/>
    </row>
    <row r="52" spans="2:3" ht="18">
      <c r="B52" s="526" t="s">
        <v>3297</v>
      </c>
      <c r="C52" s="519"/>
    </row>
    <row r="53" spans="2:3" ht="18">
      <c r="B53" s="526" t="s">
        <v>3298</v>
      </c>
      <c r="C53" s="519"/>
    </row>
    <row r="54" spans="2:3" ht="18">
      <c r="B54" s="526" t="s">
        <v>3299</v>
      </c>
      <c r="C54" s="519"/>
    </row>
    <row r="55" spans="2:3" ht="18">
      <c r="B55" s="526" t="s">
        <v>3300</v>
      </c>
      <c r="C55" s="519"/>
    </row>
    <row r="56" spans="2:3" ht="18">
      <c r="B56" s="526" t="s">
        <v>3301</v>
      </c>
      <c r="C56" s="519"/>
    </row>
    <row r="57" spans="2:3" ht="18">
      <c r="B57" s="526" t="s">
        <v>3302</v>
      </c>
      <c r="C57" s="519"/>
    </row>
    <row r="58" spans="2:3" ht="18">
      <c r="B58" s="526" t="s">
        <v>3303</v>
      </c>
      <c r="C58" s="519"/>
    </row>
    <row r="59" spans="2:3" ht="18">
      <c r="B59" s="526" t="s">
        <v>3304</v>
      </c>
      <c r="C59" s="519"/>
    </row>
    <row r="60" spans="2:3" ht="18">
      <c r="B60" s="526" t="s">
        <v>3305</v>
      </c>
      <c r="C60" s="519"/>
    </row>
    <row r="61" spans="2:3" ht="18">
      <c r="B61" s="526" t="s">
        <v>3306</v>
      </c>
      <c r="C61" s="519"/>
    </row>
    <row r="62" spans="2:3" ht="18">
      <c r="B62" s="526" t="s">
        <v>3307</v>
      </c>
      <c r="C62" s="519"/>
    </row>
    <row r="63" spans="2:3" ht="18">
      <c r="B63" s="526" t="s">
        <v>3308</v>
      </c>
      <c r="C63" s="519"/>
    </row>
    <row r="64" spans="2:3" ht="18">
      <c r="B64" s="526" t="s">
        <v>3309</v>
      </c>
      <c r="C64" s="519"/>
    </row>
    <row r="65" spans="1:3" ht="18">
      <c r="B65" s="526" t="s">
        <v>3310</v>
      </c>
      <c r="C65" s="519"/>
    </row>
    <row r="66" spans="1:3" ht="18">
      <c r="B66" s="526" t="s">
        <v>3311</v>
      </c>
      <c r="C66" s="519"/>
    </row>
    <row r="67" spans="1:3" ht="18">
      <c r="B67" s="526" t="s">
        <v>3312</v>
      </c>
      <c r="C67" s="519"/>
    </row>
    <row r="68" spans="1:3" ht="18">
      <c r="B68" s="526" t="s">
        <v>3313</v>
      </c>
      <c r="C68" s="519"/>
    </row>
    <row r="69" spans="1:3" ht="18">
      <c r="B69" s="526" t="s">
        <v>3314</v>
      </c>
      <c r="C69" s="519"/>
    </row>
    <row r="70" spans="1:3" ht="15" customHeight="1"/>
    <row r="71" spans="1:3" ht="15" customHeight="1">
      <c r="A71" s="789" t="s">
        <v>3315</v>
      </c>
      <c r="B71" s="789"/>
      <c r="C71" s="789"/>
    </row>
    <row r="72" spans="1:3" ht="34.5" customHeight="1">
      <c r="A72" s="789" t="s">
        <v>3316</v>
      </c>
      <c r="B72" s="789"/>
      <c r="C72" s="789"/>
    </row>
    <row r="73" spans="1:3">
      <c r="A73" s="790" t="s">
        <v>3317</v>
      </c>
      <c r="B73" s="790"/>
    </row>
  </sheetData>
  <mergeCells count="10">
    <mergeCell ref="A71:C71"/>
    <mergeCell ref="A72:C72"/>
    <mergeCell ref="A73:B73"/>
    <mergeCell ref="B1:C1"/>
    <mergeCell ref="B2:C2"/>
    <mergeCell ref="B3:C3"/>
    <mergeCell ref="A9:C9"/>
    <mergeCell ref="A20:C20"/>
    <mergeCell ref="A21:C21"/>
    <mergeCell ref="A22:C2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92919-7CAA-4FBD-A677-2C9A891975EB}">
  <dimension ref="A1:G110"/>
  <sheetViews>
    <sheetView workbookViewId="0">
      <selection sqref="A1:XFD3"/>
    </sheetView>
  </sheetViews>
  <sheetFormatPr defaultRowHeight="15.75"/>
  <cols>
    <col min="1" max="1" width="13.140625" style="528" customWidth="1"/>
    <col min="2" max="2" width="104.28515625" style="513" customWidth="1"/>
    <col min="3" max="256" width="9.140625" style="324"/>
    <col min="257" max="257" width="13.140625" style="324" customWidth="1"/>
    <col min="258" max="258" width="104.28515625" style="324" customWidth="1"/>
    <col min="259" max="512" width="9.140625" style="324"/>
    <col min="513" max="513" width="13.140625" style="324" customWidth="1"/>
    <col min="514" max="514" width="104.28515625" style="324" customWidth="1"/>
    <col min="515" max="768" width="9.140625" style="324"/>
    <col min="769" max="769" width="13.140625" style="324" customWidth="1"/>
    <col min="770" max="770" width="104.28515625" style="324" customWidth="1"/>
    <col min="771" max="1024" width="9.140625" style="324"/>
    <col min="1025" max="1025" width="13.140625" style="324" customWidth="1"/>
    <col min="1026" max="1026" width="104.28515625" style="324" customWidth="1"/>
    <col min="1027" max="1280" width="9.140625" style="324"/>
    <col min="1281" max="1281" width="13.140625" style="324" customWidth="1"/>
    <col min="1282" max="1282" width="104.28515625" style="324" customWidth="1"/>
    <col min="1283" max="1536" width="9.140625" style="324"/>
    <col min="1537" max="1537" width="13.140625" style="324" customWidth="1"/>
    <col min="1538" max="1538" width="104.28515625" style="324" customWidth="1"/>
    <col min="1539" max="1792" width="9.140625" style="324"/>
    <col min="1793" max="1793" width="13.140625" style="324" customWidth="1"/>
    <col min="1794" max="1794" width="104.28515625" style="324" customWidth="1"/>
    <col min="1795" max="2048" width="9.140625" style="324"/>
    <col min="2049" max="2049" width="13.140625" style="324" customWidth="1"/>
    <col min="2050" max="2050" width="104.28515625" style="324" customWidth="1"/>
    <col min="2051" max="2304" width="9.140625" style="324"/>
    <col min="2305" max="2305" width="13.140625" style="324" customWidth="1"/>
    <col min="2306" max="2306" width="104.28515625" style="324" customWidth="1"/>
    <col min="2307" max="2560" width="9.140625" style="324"/>
    <col min="2561" max="2561" width="13.140625" style="324" customWidth="1"/>
    <col min="2562" max="2562" width="104.28515625" style="324" customWidth="1"/>
    <col min="2563" max="2816" width="9.140625" style="324"/>
    <col min="2817" max="2817" width="13.140625" style="324" customWidth="1"/>
    <col min="2818" max="2818" width="104.28515625" style="324" customWidth="1"/>
    <col min="2819" max="3072" width="9.140625" style="324"/>
    <col min="3073" max="3073" width="13.140625" style="324" customWidth="1"/>
    <col min="3074" max="3074" width="104.28515625" style="324" customWidth="1"/>
    <col min="3075" max="3328" width="9.140625" style="324"/>
    <col min="3329" max="3329" width="13.140625" style="324" customWidth="1"/>
    <col min="3330" max="3330" width="104.28515625" style="324" customWidth="1"/>
    <col min="3331" max="3584" width="9.140625" style="324"/>
    <col min="3585" max="3585" width="13.140625" style="324" customWidth="1"/>
    <col min="3586" max="3586" width="104.28515625" style="324" customWidth="1"/>
    <col min="3587" max="3840" width="9.140625" style="324"/>
    <col min="3841" max="3841" width="13.140625" style="324" customWidth="1"/>
    <col min="3842" max="3842" width="104.28515625" style="324" customWidth="1"/>
    <col min="3843" max="4096" width="9.140625" style="324"/>
    <col min="4097" max="4097" width="13.140625" style="324" customWidth="1"/>
    <col min="4098" max="4098" width="104.28515625" style="324" customWidth="1"/>
    <col min="4099" max="4352" width="9.140625" style="324"/>
    <col min="4353" max="4353" width="13.140625" style="324" customWidth="1"/>
    <col min="4354" max="4354" width="104.28515625" style="324" customWidth="1"/>
    <col min="4355" max="4608" width="9.140625" style="324"/>
    <col min="4609" max="4609" width="13.140625" style="324" customWidth="1"/>
    <col min="4610" max="4610" width="104.28515625" style="324" customWidth="1"/>
    <col min="4611" max="4864" width="9.140625" style="324"/>
    <col min="4865" max="4865" width="13.140625" style="324" customWidth="1"/>
    <col min="4866" max="4866" width="104.28515625" style="324" customWidth="1"/>
    <col min="4867" max="5120" width="9.140625" style="324"/>
    <col min="5121" max="5121" width="13.140625" style="324" customWidth="1"/>
    <col min="5122" max="5122" width="104.28515625" style="324" customWidth="1"/>
    <col min="5123" max="5376" width="9.140625" style="324"/>
    <col min="5377" max="5377" width="13.140625" style="324" customWidth="1"/>
    <col min="5378" max="5378" width="104.28515625" style="324" customWidth="1"/>
    <col min="5379" max="5632" width="9.140625" style="324"/>
    <col min="5633" max="5633" width="13.140625" style="324" customWidth="1"/>
    <col min="5634" max="5634" width="104.28515625" style="324" customWidth="1"/>
    <col min="5635" max="5888" width="9.140625" style="324"/>
    <col min="5889" max="5889" width="13.140625" style="324" customWidth="1"/>
    <col min="5890" max="5890" width="104.28515625" style="324" customWidth="1"/>
    <col min="5891" max="6144" width="9.140625" style="324"/>
    <col min="6145" max="6145" width="13.140625" style="324" customWidth="1"/>
    <col min="6146" max="6146" width="104.28515625" style="324" customWidth="1"/>
    <col min="6147" max="6400" width="9.140625" style="324"/>
    <col min="6401" max="6401" width="13.140625" style="324" customWidth="1"/>
    <col min="6402" max="6402" width="104.28515625" style="324" customWidth="1"/>
    <col min="6403" max="6656" width="9.140625" style="324"/>
    <col min="6657" max="6657" width="13.140625" style="324" customWidth="1"/>
    <col min="6658" max="6658" width="104.28515625" style="324" customWidth="1"/>
    <col min="6659" max="6912" width="9.140625" style="324"/>
    <col min="6913" max="6913" width="13.140625" style="324" customWidth="1"/>
    <col min="6914" max="6914" width="104.28515625" style="324" customWidth="1"/>
    <col min="6915" max="7168" width="9.140625" style="324"/>
    <col min="7169" max="7169" width="13.140625" style="324" customWidth="1"/>
    <col min="7170" max="7170" width="104.28515625" style="324" customWidth="1"/>
    <col min="7171" max="7424" width="9.140625" style="324"/>
    <col min="7425" max="7425" width="13.140625" style="324" customWidth="1"/>
    <col min="7426" max="7426" width="104.28515625" style="324" customWidth="1"/>
    <col min="7427" max="7680" width="9.140625" style="324"/>
    <col min="7681" max="7681" width="13.140625" style="324" customWidth="1"/>
    <col min="7682" max="7682" width="104.28515625" style="324" customWidth="1"/>
    <col min="7683" max="7936" width="9.140625" style="324"/>
    <col min="7937" max="7937" width="13.140625" style="324" customWidth="1"/>
    <col min="7938" max="7938" width="104.28515625" style="324" customWidth="1"/>
    <col min="7939" max="8192" width="9.140625" style="324"/>
    <col min="8193" max="8193" width="13.140625" style="324" customWidth="1"/>
    <col min="8194" max="8194" width="104.28515625" style="324" customWidth="1"/>
    <col min="8195" max="8448" width="9.140625" style="324"/>
    <col min="8449" max="8449" width="13.140625" style="324" customWidth="1"/>
    <col min="8450" max="8450" width="104.28515625" style="324" customWidth="1"/>
    <col min="8451" max="8704" width="9.140625" style="324"/>
    <col min="8705" max="8705" width="13.140625" style="324" customWidth="1"/>
    <col min="8706" max="8706" width="104.28515625" style="324" customWidth="1"/>
    <col min="8707" max="8960" width="9.140625" style="324"/>
    <col min="8961" max="8961" width="13.140625" style="324" customWidth="1"/>
    <col min="8962" max="8962" width="104.28515625" style="324" customWidth="1"/>
    <col min="8963" max="9216" width="9.140625" style="324"/>
    <col min="9217" max="9217" width="13.140625" style="324" customWidth="1"/>
    <col min="9218" max="9218" width="104.28515625" style="324" customWidth="1"/>
    <col min="9219" max="9472" width="9.140625" style="324"/>
    <col min="9473" max="9473" width="13.140625" style="324" customWidth="1"/>
    <col min="9474" max="9474" width="104.28515625" style="324" customWidth="1"/>
    <col min="9475" max="9728" width="9.140625" style="324"/>
    <col min="9729" max="9729" width="13.140625" style="324" customWidth="1"/>
    <col min="9730" max="9730" width="104.28515625" style="324" customWidth="1"/>
    <col min="9731" max="9984" width="9.140625" style="324"/>
    <col min="9985" max="9985" width="13.140625" style="324" customWidth="1"/>
    <col min="9986" max="9986" width="104.28515625" style="324" customWidth="1"/>
    <col min="9987" max="10240" width="9.140625" style="324"/>
    <col min="10241" max="10241" width="13.140625" style="324" customWidth="1"/>
    <col min="10242" max="10242" width="104.28515625" style="324" customWidth="1"/>
    <col min="10243" max="10496" width="9.140625" style="324"/>
    <col min="10497" max="10497" width="13.140625" style="324" customWidth="1"/>
    <col min="10498" max="10498" width="104.28515625" style="324" customWidth="1"/>
    <col min="10499" max="10752" width="9.140625" style="324"/>
    <col min="10753" max="10753" width="13.140625" style="324" customWidth="1"/>
    <col min="10754" max="10754" width="104.28515625" style="324" customWidth="1"/>
    <col min="10755" max="11008" width="9.140625" style="324"/>
    <col min="11009" max="11009" width="13.140625" style="324" customWidth="1"/>
    <col min="11010" max="11010" width="104.28515625" style="324" customWidth="1"/>
    <col min="11011" max="11264" width="9.140625" style="324"/>
    <col min="11265" max="11265" width="13.140625" style="324" customWidth="1"/>
    <col min="11266" max="11266" width="104.28515625" style="324" customWidth="1"/>
    <col min="11267" max="11520" width="9.140625" style="324"/>
    <col min="11521" max="11521" width="13.140625" style="324" customWidth="1"/>
    <col min="11522" max="11522" width="104.28515625" style="324" customWidth="1"/>
    <col min="11523" max="11776" width="9.140625" style="324"/>
    <col min="11777" max="11777" width="13.140625" style="324" customWidth="1"/>
    <col min="11778" max="11778" width="104.28515625" style="324" customWidth="1"/>
    <col min="11779" max="12032" width="9.140625" style="324"/>
    <col min="12033" max="12033" width="13.140625" style="324" customWidth="1"/>
    <col min="12034" max="12034" width="104.28515625" style="324" customWidth="1"/>
    <col min="12035" max="12288" width="9.140625" style="324"/>
    <col min="12289" max="12289" width="13.140625" style="324" customWidth="1"/>
    <col min="12290" max="12290" width="104.28515625" style="324" customWidth="1"/>
    <col min="12291" max="12544" width="9.140625" style="324"/>
    <col min="12545" max="12545" width="13.140625" style="324" customWidth="1"/>
    <col min="12546" max="12546" width="104.28515625" style="324" customWidth="1"/>
    <col min="12547" max="12800" width="9.140625" style="324"/>
    <col min="12801" max="12801" width="13.140625" style="324" customWidth="1"/>
    <col min="12802" max="12802" width="104.28515625" style="324" customWidth="1"/>
    <col min="12803" max="13056" width="9.140625" style="324"/>
    <col min="13057" max="13057" width="13.140625" style="324" customWidth="1"/>
    <col min="13058" max="13058" width="104.28515625" style="324" customWidth="1"/>
    <col min="13059" max="13312" width="9.140625" style="324"/>
    <col min="13313" max="13313" width="13.140625" style="324" customWidth="1"/>
    <col min="13314" max="13314" width="104.28515625" style="324" customWidth="1"/>
    <col min="13315" max="13568" width="9.140625" style="324"/>
    <col min="13569" max="13569" width="13.140625" style="324" customWidth="1"/>
    <col min="13570" max="13570" width="104.28515625" style="324" customWidth="1"/>
    <col min="13571" max="13824" width="9.140625" style="324"/>
    <col min="13825" max="13825" width="13.140625" style="324" customWidth="1"/>
    <col min="13826" max="13826" width="104.28515625" style="324" customWidth="1"/>
    <col min="13827" max="14080" width="9.140625" style="324"/>
    <col min="14081" max="14081" width="13.140625" style="324" customWidth="1"/>
    <col min="14082" max="14082" width="104.28515625" style="324" customWidth="1"/>
    <col min="14083" max="14336" width="9.140625" style="324"/>
    <col min="14337" max="14337" width="13.140625" style="324" customWidth="1"/>
    <col min="14338" max="14338" width="104.28515625" style="324" customWidth="1"/>
    <col min="14339" max="14592" width="9.140625" style="324"/>
    <col min="14593" max="14593" width="13.140625" style="324" customWidth="1"/>
    <col min="14594" max="14594" width="104.28515625" style="324" customWidth="1"/>
    <col min="14595" max="14848" width="9.140625" style="324"/>
    <col min="14849" max="14849" width="13.140625" style="324" customWidth="1"/>
    <col min="14850" max="14850" width="104.28515625" style="324" customWidth="1"/>
    <col min="14851" max="15104" width="9.140625" style="324"/>
    <col min="15105" max="15105" width="13.140625" style="324" customWidth="1"/>
    <col min="15106" max="15106" width="104.28515625" style="324" customWidth="1"/>
    <col min="15107" max="15360" width="9.140625" style="324"/>
    <col min="15361" max="15361" width="13.140625" style="324" customWidth="1"/>
    <col min="15362" max="15362" width="104.28515625" style="324" customWidth="1"/>
    <col min="15363" max="15616" width="9.140625" style="324"/>
    <col min="15617" max="15617" width="13.140625" style="324" customWidth="1"/>
    <col min="15618" max="15618" width="104.28515625" style="324" customWidth="1"/>
    <col min="15619" max="15872" width="9.140625" style="324"/>
    <col min="15873" max="15873" width="13.140625" style="324" customWidth="1"/>
    <col min="15874" max="15874" width="104.28515625" style="324" customWidth="1"/>
    <col min="15875" max="16128" width="9.140625" style="324"/>
    <col min="16129" max="16129" width="13.140625" style="324" customWidth="1"/>
    <col min="16130" max="16130" width="104.28515625" style="324" customWidth="1"/>
    <col min="16131" max="16384" width="9.140625" style="324"/>
  </cols>
  <sheetData>
    <row r="1" spans="1:7" s="2" customFormat="1" ht="15" customHeight="1">
      <c r="A1" s="80"/>
      <c r="B1" s="184" t="s">
        <v>3323</v>
      </c>
      <c r="C1" s="81"/>
      <c r="D1" s="184"/>
      <c r="E1" s="81"/>
      <c r="F1" s="81"/>
      <c r="G1" s="81"/>
    </row>
    <row r="2" spans="1:7" s="2" customFormat="1" ht="15" customHeight="1">
      <c r="A2" s="82"/>
      <c r="B2" s="185" t="s">
        <v>1203</v>
      </c>
      <c r="C2" s="82"/>
      <c r="D2" s="82"/>
      <c r="E2" s="82"/>
      <c r="F2" s="82"/>
      <c r="G2" s="82"/>
    </row>
    <row r="3" spans="1:7" s="2" customFormat="1" ht="28.5" customHeight="1">
      <c r="A3" s="82"/>
      <c r="B3" s="185" t="s">
        <v>1204</v>
      </c>
      <c r="C3" s="82"/>
      <c r="D3" s="82"/>
      <c r="E3" s="82"/>
      <c r="F3" s="82"/>
      <c r="G3" s="82"/>
    </row>
    <row r="4" spans="1:7">
      <c r="A4" s="491"/>
    </row>
    <row r="5" spans="1:7" ht="13.5" customHeight="1">
      <c r="A5" s="527"/>
      <c r="B5" s="7" t="s">
        <v>3319</v>
      </c>
    </row>
    <row r="6" spans="1:7" ht="15.75" customHeight="1">
      <c r="A6" s="527"/>
      <c r="B6" s="7" t="s">
        <v>13</v>
      </c>
    </row>
    <row r="7" spans="1:7" ht="15.75" customHeight="1">
      <c r="A7" s="527"/>
      <c r="B7" s="7" t="s">
        <v>1123</v>
      </c>
    </row>
    <row r="8" spans="1:7">
      <c r="A8" s="527"/>
      <c r="B8" s="27" t="s">
        <v>1124</v>
      </c>
    </row>
    <row r="10" spans="1:7" s="341" customFormat="1" ht="49.5" customHeight="1">
      <c r="A10" s="791" t="s">
        <v>3320</v>
      </c>
      <c r="B10" s="791"/>
    </row>
    <row r="11" spans="1:7">
      <c r="A11" s="529"/>
    </row>
    <row r="12" spans="1:7" s="530" customFormat="1" ht="36" customHeight="1">
      <c r="A12" s="8" t="s">
        <v>3321</v>
      </c>
      <c r="B12" s="8" t="s">
        <v>3322</v>
      </c>
    </row>
    <row r="13" spans="1:7">
      <c r="A13" s="531" t="s">
        <v>2374</v>
      </c>
      <c r="B13" s="532" t="s">
        <v>2375</v>
      </c>
    </row>
    <row r="14" spans="1:7">
      <c r="A14" s="531" t="s">
        <v>2378</v>
      </c>
      <c r="B14" s="532" t="s">
        <v>2379</v>
      </c>
    </row>
    <row r="15" spans="1:7">
      <c r="A15" s="531" t="s">
        <v>2386</v>
      </c>
      <c r="B15" s="532" t="s">
        <v>2387</v>
      </c>
    </row>
    <row r="16" spans="1:7" s="513" customFormat="1">
      <c r="A16" s="531" t="s">
        <v>2388</v>
      </c>
      <c r="B16" s="532" t="s">
        <v>2389</v>
      </c>
      <c r="C16" s="324"/>
      <c r="D16" s="324"/>
      <c r="E16" s="324"/>
      <c r="F16" s="324"/>
    </row>
    <row r="17" spans="1:6" s="513" customFormat="1">
      <c r="A17" s="531" t="s">
        <v>2394</v>
      </c>
      <c r="B17" s="532" t="s">
        <v>2395</v>
      </c>
      <c r="C17" s="324"/>
      <c r="D17" s="324"/>
      <c r="E17" s="324"/>
      <c r="F17" s="324"/>
    </row>
    <row r="18" spans="1:6" s="513" customFormat="1">
      <c r="A18" s="531" t="s">
        <v>2396</v>
      </c>
      <c r="B18" s="532" t="s">
        <v>2397</v>
      </c>
      <c r="C18" s="324"/>
      <c r="D18" s="324"/>
      <c r="E18" s="324"/>
      <c r="F18" s="324"/>
    </row>
    <row r="19" spans="1:6">
      <c r="A19" s="531" t="s">
        <v>2398</v>
      </c>
      <c r="B19" s="532" t="s">
        <v>2399</v>
      </c>
    </row>
    <row r="20" spans="1:6">
      <c r="A20" s="531" t="s">
        <v>2404</v>
      </c>
      <c r="B20" s="532" t="s">
        <v>2405</v>
      </c>
    </row>
    <row r="21" spans="1:6">
      <c r="A21" s="531" t="s">
        <v>2406</v>
      </c>
      <c r="B21" s="532" t="s">
        <v>2407</v>
      </c>
    </row>
    <row r="22" spans="1:6" s="513" customFormat="1">
      <c r="A22" s="531" t="s">
        <v>2414</v>
      </c>
      <c r="B22" s="532" t="s">
        <v>2415</v>
      </c>
      <c r="C22" s="324"/>
      <c r="D22" s="324"/>
      <c r="E22" s="324"/>
      <c r="F22" s="324"/>
    </row>
    <row r="23" spans="1:6" s="513" customFormat="1">
      <c r="A23" s="531" t="s">
        <v>2418</v>
      </c>
      <c r="B23" s="532" t="s">
        <v>2419</v>
      </c>
      <c r="C23" s="324"/>
      <c r="D23" s="324"/>
      <c r="E23" s="324"/>
      <c r="F23" s="324"/>
    </row>
    <row r="24" spans="1:6">
      <c r="A24" s="531" t="s">
        <v>2443</v>
      </c>
      <c r="B24" s="532" t="s">
        <v>2444</v>
      </c>
    </row>
    <row r="25" spans="1:6" s="513" customFormat="1">
      <c r="A25" s="531" t="s">
        <v>2465</v>
      </c>
      <c r="B25" s="455" t="s">
        <v>2466</v>
      </c>
      <c r="C25" s="324"/>
      <c r="D25" s="324"/>
      <c r="E25" s="324"/>
      <c r="F25" s="324"/>
    </row>
    <row r="26" spans="1:6">
      <c r="A26" s="531" t="s">
        <v>2469</v>
      </c>
      <c r="B26" s="532" t="s">
        <v>2470</v>
      </c>
    </row>
    <row r="27" spans="1:6">
      <c r="A27" s="531" t="s">
        <v>2471</v>
      </c>
      <c r="B27" s="532" t="s">
        <v>2472</v>
      </c>
    </row>
    <row r="28" spans="1:6">
      <c r="A28" s="531" t="s">
        <v>2479</v>
      </c>
      <c r="B28" s="532" t="s">
        <v>2480</v>
      </c>
    </row>
    <row r="29" spans="1:6">
      <c r="A29" s="531" t="s">
        <v>2481</v>
      </c>
      <c r="B29" s="532" t="s">
        <v>2482</v>
      </c>
    </row>
    <row r="30" spans="1:6">
      <c r="A30" s="531" t="s">
        <v>2483</v>
      </c>
      <c r="B30" s="532" t="s">
        <v>2484</v>
      </c>
    </row>
    <row r="31" spans="1:6">
      <c r="A31" s="531" t="s">
        <v>2489</v>
      </c>
      <c r="B31" s="532" t="s">
        <v>2490</v>
      </c>
    </row>
    <row r="32" spans="1:6">
      <c r="A32" s="531" t="s">
        <v>2493</v>
      </c>
      <c r="B32" s="532" t="s">
        <v>2494</v>
      </c>
    </row>
    <row r="33" spans="1:6" s="513" customFormat="1">
      <c r="A33" s="531" t="s">
        <v>2515</v>
      </c>
      <c r="B33" s="532" t="s">
        <v>2516</v>
      </c>
      <c r="C33" s="324"/>
      <c r="D33" s="324"/>
      <c r="E33" s="324"/>
      <c r="F33" s="324"/>
    </row>
    <row r="34" spans="1:6" s="513" customFormat="1">
      <c r="A34" s="531" t="s">
        <v>2517</v>
      </c>
      <c r="B34" s="532" t="s">
        <v>2518</v>
      </c>
      <c r="C34" s="324"/>
      <c r="D34" s="324"/>
      <c r="E34" s="324"/>
      <c r="F34" s="324"/>
    </row>
    <row r="35" spans="1:6" s="513" customFormat="1">
      <c r="A35" s="531" t="s">
        <v>2531</v>
      </c>
      <c r="B35" s="532" t="s">
        <v>2532</v>
      </c>
      <c r="C35" s="324"/>
      <c r="D35" s="324"/>
      <c r="E35" s="324"/>
      <c r="F35" s="324"/>
    </row>
    <row r="36" spans="1:6" s="513" customFormat="1">
      <c r="A36" s="531" t="s">
        <v>2537</v>
      </c>
      <c r="B36" s="532" t="s">
        <v>2538</v>
      </c>
      <c r="C36" s="324"/>
      <c r="D36" s="324"/>
      <c r="E36" s="324"/>
      <c r="F36" s="324"/>
    </row>
    <row r="37" spans="1:6" s="513" customFormat="1">
      <c r="A37" s="531" t="s">
        <v>2539</v>
      </c>
      <c r="B37" s="532" t="s">
        <v>2540</v>
      </c>
      <c r="C37" s="324"/>
      <c r="D37" s="324"/>
      <c r="E37" s="324"/>
      <c r="F37" s="324"/>
    </row>
    <row r="38" spans="1:6" s="513" customFormat="1">
      <c r="A38" s="531" t="s">
        <v>2541</v>
      </c>
      <c r="B38" s="532" t="s">
        <v>2542</v>
      </c>
      <c r="C38" s="324"/>
      <c r="D38" s="324"/>
      <c r="E38" s="324"/>
      <c r="F38" s="324"/>
    </row>
    <row r="39" spans="1:6" s="513" customFormat="1">
      <c r="A39" s="531" t="s">
        <v>2573</v>
      </c>
      <c r="B39" s="532" t="s">
        <v>2574</v>
      </c>
      <c r="C39" s="324"/>
      <c r="D39" s="324"/>
      <c r="E39" s="324"/>
      <c r="F39" s="324"/>
    </row>
    <row r="40" spans="1:6" s="513" customFormat="1">
      <c r="A40" s="531" t="s">
        <v>2547</v>
      </c>
      <c r="B40" s="532" t="s">
        <v>2548</v>
      </c>
      <c r="C40" s="324"/>
      <c r="D40" s="324"/>
      <c r="E40" s="324"/>
      <c r="F40" s="324"/>
    </row>
    <row r="41" spans="1:6" s="513" customFormat="1">
      <c r="A41" s="31" t="s">
        <v>2551</v>
      </c>
      <c r="B41" s="91" t="s">
        <v>2552</v>
      </c>
      <c r="C41" s="324"/>
      <c r="D41" s="324"/>
      <c r="E41" s="324"/>
      <c r="F41" s="324"/>
    </row>
    <row r="42" spans="1:6" s="513" customFormat="1">
      <c r="A42" s="31" t="s">
        <v>2553</v>
      </c>
      <c r="B42" s="91" t="s">
        <v>2554</v>
      </c>
      <c r="C42" s="324"/>
      <c r="D42" s="324"/>
      <c r="E42" s="324"/>
      <c r="F42" s="324"/>
    </row>
    <row r="43" spans="1:6" s="513" customFormat="1">
      <c r="A43" s="31" t="s">
        <v>2557</v>
      </c>
      <c r="B43" s="91" t="s">
        <v>2558</v>
      </c>
      <c r="C43" s="324"/>
      <c r="D43" s="324"/>
      <c r="E43" s="324"/>
      <c r="F43" s="324"/>
    </row>
    <row r="44" spans="1:6" s="513" customFormat="1">
      <c r="A44" s="31" t="s">
        <v>2559</v>
      </c>
      <c r="B44" s="91" t="s">
        <v>2560</v>
      </c>
      <c r="C44" s="324"/>
      <c r="D44" s="324"/>
      <c r="E44" s="324"/>
      <c r="F44" s="324"/>
    </row>
    <row r="45" spans="1:6" s="513" customFormat="1">
      <c r="A45" s="31" t="s">
        <v>2563</v>
      </c>
      <c r="B45" s="91" t="s">
        <v>2564</v>
      </c>
      <c r="C45" s="324"/>
      <c r="D45" s="324"/>
      <c r="E45" s="324"/>
      <c r="F45" s="324"/>
    </row>
    <row r="46" spans="1:6" s="513" customFormat="1">
      <c r="A46" s="31" t="s">
        <v>2565</v>
      </c>
      <c r="B46" s="91" t="s">
        <v>2566</v>
      </c>
      <c r="C46" s="324"/>
      <c r="D46" s="324"/>
      <c r="E46" s="324"/>
      <c r="F46" s="324"/>
    </row>
    <row r="47" spans="1:6" s="513" customFormat="1">
      <c r="A47" s="531" t="s">
        <v>2567</v>
      </c>
      <c r="B47" s="532" t="s">
        <v>2568</v>
      </c>
      <c r="C47" s="324"/>
      <c r="D47" s="324"/>
      <c r="E47" s="324"/>
      <c r="F47" s="324"/>
    </row>
    <row r="48" spans="1:6">
      <c r="A48" s="531" t="s">
        <v>2587</v>
      </c>
      <c r="B48" s="532" t="s">
        <v>2588</v>
      </c>
    </row>
    <row r="49" spans="1:6">
      <c r="A49" s="531" t="s">
        <v>2607</v>
      </c>
      <c r="B49" s="532" t="s">
        <v>2608</v>
      </c>
    </row>
    <row r="50" spans="1:6">
      <c r="A50" s="531" t="s">
        <v>2609</v>
      </c>
      <c r="B50" s="532" t="s">
        <v>2610</v>
      </c>
    </row>
    <row r="51" spans="1:6">
      <c r="A51" s="531" t="s">
        <v>2623</v>
      </c>
      <c r="B51" s="532" t="s">
        <v>2624</v>
      </c>
    </row>
    <row r="52" spans="1:6">
      <c r="A52" s="531" t="s">
        <v>2625</v>
      </c>
      <c r="B52" s="532" t="s">
        <v>2626</v>
      </c>
    </row>
    <row r="53" spans="1:6" s="513" customFormat="1">
      <c r="A53" s="531" t="s">
        <v>2645</v>
      </c>
      <c r="B53" s="532" t="s">
        <v>2646</v>
      </c>
      <c r="C53" s="324"/>
      <c r="D53" s="324"/>
      <c r="E53" s="324"/>
      <c r="F53" s="324"/>
    </row>
    <row r="54" spans="1:6">
      <c r="A54" s="531" t="s">
        <v>2651</v>
      </c>
      <c r="B54" s="532" t="s">
        <v>2652</v>
      </c>
    </row>
    <row r="55" spans="1:6">
      <c r="A55" s="531" t="s">
        <v>2655</v>
      </c>
      <c r="B55" s="532" t="s">
        <v>2656</v>
      </c>
    </row>
    <row r="56" spans="1:6">
      <c r="A56" s="531" t="s">
        <v>2669</v>
      </c>
      <c r="B56" s="532" t="s">
        <v>2670</v>
      </c>
    </row>
    <row r="57" spans="1:6">
      <c r="A57" s="531" t="s">
        <v>2671</v>
      </c>
      <c r="B57" s="532" t="s">
        <v>2672</v>
      </c>
    </row>
    <row r="58" spans="1:6" s="513" customFormat="1">
      <c r="A58" s="531" t="s">
        <v>2839</v>
      </c>
      <c r="B58" s="532" t="s">
        <v>2840</v>
      </c>
      <c r="C58" s="324"/>
      <c r="D58" s="324"/>
      <c r="E58" s="324"/>
      <c r="F58" s="324"/>
    </row>
    <row r="59" spans="1:6" s="513" customFormat="1">
      <c r="A59" s="531" t="s">
        <v>2841</v>
      </c>
      <c r="B59" s="532" t="s">
        <v>2842</v>
      </c>
      <c r="C59" s="324"/>
      <c r="D59" s="324"/>
      <c r="E59" s="324"/>
      <c r="F59" s="324"/>
    </row>
    <row r="60" spans="1:6">
      <c r="A60" s="531" t="s">
        <v>2851</v>
      </c>
      <c r="B60" s="532" t="s">
        <v>2852</v>
      </c>
    </row>
    <row r="61" spans="1:6">
      <c r="A61" s="531" t="s">
        <v>2853</v>
      </c>
      <c r="B61" s="532" t="s">
        <v>2854</v>
      </c>
    </row>
    <row r="62" spans="1:6">
      <c r="A62" s="531" t="s">
        <v>2855</v>
      </c>
      <c r="B62" s="532" t="s">
        <v>2856</v>
      </c>
    </row>
    <row r="63" spans="1:6">
      <c r="A63" s="531" t="s">
        <v>2857</v>
      </c>
      <c r="B63" s="532" t="s">
        <v>2858</v>
      </c>
    </row>
    <row r="64" spans="1:6">
      <c r="A64" s="531" t="s">
        <v>2863</v>
      </c>
      <c r="B64" s="532" t="s">
        <v>2864</v>
      </c>
    </row>
    <row r="65" spans="1:2">
      <c r="A65" s="531" t="s">
        <v>2865</v>
      </c>
      <c r="B65" s="532" t="s">
        <v>2866</v>
      </c>
    </row>
    <row r="66" spans="1:2">
      <c r="A66" s="531" t="s">
        <v>2867</v>
      </c>
      <c r="B66" s="532" t="s">
        <v>2868</v>
      </c>
    </row>
    <row r="67" spans="1:2">
      <c r="A67" s="531" t="s">
        <v>2869</v>
      </c>
      <c r="B67" s="532" t="s">
        <v>2870</v>
      </c>
    </row>
    <row r="68" spans="1:2">
      <c r="A68" s="531" t="s">
        <v>2911</v>
      </c>
      <c r="B68" s="532" t="s">
        <v>2912</v>
      </c>
    </row>
    <row r="69" spans="1:2">
      <c r="A69" s="531" t="s">
        <v>2913</v>
      </c>
      <c r="B69" s="532" t="s">
        <v>2914</v>
      </c>
    </row>
    <row r="70" spans="1:2">
      <c r="A70" s="531" t="s">
        <v>2945</v>
      </c>
      <c r="B70" s="532" t="s">
        <v>2946</v>
      </c>
    </row>
    <row r="71" spans="1:2">
      <c r="A71" s="531" t="s">
        <v>2949</v>
      </c>
      <c r="B71" s="532" t="s">
        <v>2950</v>
      </c>
    </row>
    <row r="72" spans="1:2">
      <c r="A72" s="531" t="s">
        <v>2951</v>
      </c>
      <c r="B72" s="532" t="s">
        <v>2952</v>
      </c>
    </row>
    <row r="73" spans="1:2">
      <c r="A73" s="531" t="s">
        <v>2953</v>
      </c>
      <c r="B73" s="532" t="s">
        <v>2954</v>
      </c>
    </row>
    <row r="74" spans="1:2">
      <c r="A74" s="531" t="s">
        <v>2955</v>
      </c>
      <c r="B74" s="532" t="s">
        <v>2956</v>
      </c>
    </row>
    <row r="75" spans="1:2">
      <c r="A75" s="531" t="s">
        <v>2963</v>
      </c>
      <c r="B75" s="532" t="s">
        <v>2964</v>
      </c>
    </row>
    <row r="76" spans="1:2">
      <c r="A76" s="531" t="s">
        <v>2979</v>
      </c>
      <c r="B76" s="532" t="s">
        <v>2980</v>
      </c>
    </row>
    <row r="77" spans="1:2">
      <c r="A77" s="531" t="s">
        <v>2981</v>
      </c>
      <c r="B77" s="532" t="s">
        <v>2982</v>
      </c>
    </row>
    <row r="78" spans="1:2">
      <c r="A78" s="531" t="s">
        <v>2985</v>
      </c>
      <c r="B78" s="532" t="s">
        <v>2986</v>
      </c>
    </row>
    <row r="79" spans="1:2">
      <c r="A79" s="531" t="s">
        <v>2987</v>
      </c>
      <c r="B79" s="532" t="s">
        <v>2988</v>
      </c>
    </row>
    <row r="80" spans="1:2">
      <c r="A80" s="531" t="s">
        <v>2989</v>
      </c>
      <c r="B80" s="532" t="s">
        <v>2990</v>
      </c>
    </row>
    <row r="81" spans="1:2">
      <c r="A81" s="531" t="s">
        <v>2991</v>
      </c>
      <c r="B81" s="532" t="s">
        <v>2992</v>
      </c>
    </row>
    <row r="82" spans="1:2">
      <c r="A82" s="531" t="s">
        <v>3005</v>
      </c>
      <c r="B82" s="532" t="s">
        <v>3006</v>
      </c>
    </row>
    <row r="83" spans="1:2">
      <c r="A83" s="531" t="s">
        <v>3007</v>
      </c>
      <c r="B83" s="532" t="s">
        <v>3008</v>
      </c>
    </row>
    <row r="84" spans="1:2">
      <c r="A84" s="531" t="s">
        <v>3015</v>
      </c>
      <c r="B84" s="532" t="s">
        <v>3016</v>
      </c>
    </row>
    <row r="85" spans="1:2">
      <c r="A85" s="531" t="s">
        <v>3023</v>
      </c>
      <c r="B85" s="532" t="s">
        <v>3024</v>
      </c>
    </row>
    <row r="86" spans="1:2">
      <c r="A86" s="531" t="s">
        <v>3027</v>
      </c>
      <c r="B86" s="532" t="s">
        <v>3028</v>
      </c>
    </row>
    <row r="87" spans="1:2">
      <c r="A87" s="531" t="s">
        <v>3029</v>
      </c>
      <c r="B87" s="532" t="s">
        <v>3030</v>
      </c>
    </row>
    <row r="88" spans="1:2">
      <c r="A88" s="531" t="s">
        <v>3041</v>
      </c>
      <c r="B88" s="532" t="s">
        <v>3042</v>
      </c>
    </row>
    <row r="89" spans="1:2">
      <c r="A89" s="531" t="s">
        <v>3045</v>
      </c>
      <c r="B89" s="532" t="s">
        <v>3046</v>
      </c>
    </row>
    <row r="90" spans="1:2">
      <c r="A90" s="531" t="s">
        <v>3059</v>
      </c>
      <c r="B90" s="532" t="s">
        <v>3060</v>
      </c>
    </row>
    <row r="91" spans="1:2">
      <c r="A91" s="531" t="s">
        <v>3061</v>
      </c>
      <c r="B91" s="532" t="s">
        <v>3062</v>
      </c>
    </row>
    <row r="92" spans="1:2">
      <c r="A92" s="531" t="s">
        <v>3065</v>
      </c>
      <c r="B92" s="532" t="s">
        <v>3066</v>
      </c>
    </row>
    <row r="93" spans="1:2">
      <c r="A93" s="531" t="s">
        <v>3077</v>
      </c>
      <c r="B93" s="532" t="s">
        <v>3078</v>
      </c>
    </row>
    <row r="94" spans="1:2">
      <c r="A94" s="531" t="s">
        <v>3087</v>
      </c>
      <c r="B94" s="532" t="s">
        <v>3088</v>
      </c>
    </row>
    <row r="95" spans="1:2">
      <c r="A95" s="531" t="s">
        <v>3099</v>
      </c>
      <c r="B95" s="532" t="s">
        <v>3100</v>
      </c>
    </row>
    <row r="96" spans="1:2">
      <c r="A96" s="531" t="s">
        <v>3101</v>
      </c>
      <c r="B96" s="532" t="s">
        <v>3102</v>
      </c>
    </row>
    <row r="97" spans="1:2">
      <c r="A97" s="531" t="s">
        <v>3103</v>
      </c>
      <c r="B97" s="532" t="s">
        <v>3104</v>
      </c>
    </row>
    <row r="98" spans="1:2">
      <c r="A98" s="531" t="s">
        <v>3105</v>
      </c>
      <c r="B98" s="532" t="s">
        <v>3106</v>
      </c>
    </row>
    <row r="99" spans="1:2">
      <c r="A99" s="531" t="s">
        <v>3107</v>
      </c>
      <c r="B99" s="532" t="s">
        <v>3108</v>
      </c>
    </row>
    <row r="100" spans="1:2">
      <c r="A100" s="531" t="s">
        <v>3109</v>
      </c>
      <c r="B100" s="532" t="s">
        <v>3110</v>
      </c>
    </row>
    <row r="101" spans="1:2">
      <c r="A101" s="531" t="s">
        <v>3149</v>
      </c>
      <c r="B101" s="532" t="s">
        <v>3150</v>
      </c>
    </row>
    <row r="102" spans="1:2">
      <c r="A102" s="531" t="s">
        <v>3171</v>
      </c>
      <c r="B102" s="532" t="s">
        <v>3172</v>
      </c>
    </row>
    <row r="103" spans="1:2" ht="30">
      <c r="A103" s="531" t="s">
        <v>3181</v>
      </c>
      <c r="B103" s="91" t="s">
        <v>3182</v>
      </c>
    </row>
    <row r="104" spans="1:2" ht="30">
      <c r="A104" s="531" t="s">
        <v>3183</v>
      </c>
      <c r="B104" s="91" t="s">
        <v>3184</v>
      </c>
    </row>
    <row r="105" spans="1:2">
      <c r="A105" s="533" t="s">
        <v>3185</v>
      </c>
      <c r="B105" s="455" t="s">
        <v>3186</v>
      </c>
    </row>
    <row r="106" spans="1:2">
      <c r="A106" s="531" t="s">
        <v>3191</v>
      </c>
      <c r="B106" s="532" t="s">
        <v>3192</v>
      </c>
    </row>
    <row r="107" spans="1:2">
      <c r="A107" s="531" t="s">
        <v>3195</v>
      </c>
      <c r="B107" s="532" t="s">
        <v>3196</v>
      </c>
    </row>
    <row r="108" spans="1:2">
      <c r="A108" s="531" t="s">
        <v>3197</v>
      </c>
      <c r="B108" s="532" t="s">
        <v>3198</v>
      </c>
    </row>
    <row r="109" spans="1:2">
      <c r="A109" s="531" t="s">
        <v>3199</v>
      </c>
      <c r="B109" s="532" t="s">
        <v>3200</v>
      </c>
    </row>
    <row r="110" spans="1:2" ht="31.5">
      <c r="A110" s="531" t="s">
        <v>3209</v>
      </c>
      <c r="B110" s="532" t="s">
        <v>3210</v>
      </c>
    </row>
  </sheetData>
  <mergeCells count="1">
    <mergeCell ref="A10:B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6DA58-9D2F-4152-AD17-9221C78D7C5E}">
  <dimension ref="A1:I403"/>
  <sheetViews>
    <sheetView workbookViewId="0">
      <selection sqref="A1:XFD3"/>
    </sheetView>
  </sheetViews>
  <sheetFormatPr defaultRowHeight="15"/>
  <cols>
    <col min="1" max="1" width="9.140625" style="20"/>
    <col min="2" max="2" width="11.7109375" style="20" customWidth="1"/>
    <col min="3" max="3" width="65.7109375" style="20" customWidth="1"/>
    <col min="4" max="4" width="22.42578125" style="20" customWidth="1"/>
    <col min="5" max="5" width="13.140625" style="534" customWidth="1"/>
    <col min="6" max="257" width="9.140625" style="534"/>
    <col min="258" max="258" width="11.7109375" style="534" customWidth="1"/>
    <col min="259" max="259" width="65.7109375" style="534" customWidth="1"/>
    <col min="260" max="260" width="22.42578125" style="534" customWidth="1"/>
    <col min="261" max="261" width="13.140625" style="534" customWidth="1"/>
    <col min="262" max="513" width="9.140625" style="534"/>
    <col min="514" max="514" width="11.7109375" style="534" customWidth="1"/>
    <col min="515" max="515" width="65.7109375" style="534" customWidth="1"/>
    <col min="516" max="516" width="22.42578125" style="534" customWidth="1"/>
    <col min="517" max="517" width="13.140625" style="534" customWidth="1"/>
    <col min="518" max="769" width="9.140625" style="534"/>
    <col min="770" max="770" width="11.7109375" style="534" customWidth="1"/>
    <col min="771" max="771" width="65.7109375" style="534" customWidth="1"/>
    <col min="772" max="772" width="22.42578125" style="534" customWidth="1"/>
    <col min="773" max="773" width="13.140625" style="534" customWidth="1"/>
    <col min="774" max="1025" width="9.140625" style="534"/>
    <col min="1026" max="1026" width="11.7109375" style="534" customWidth="1"/>
    <col min="1027" max="1027" width="65.7109375" style="534" customWidth="1"/>
    <col min="1028" max="1028" width="22.42578125" style="534" customWidth="1"/>
    <col min="1029" max="1029" width="13.140625" style="534" customWidth="1"/>
    <col min="1030" max="1281" width="9.140625" style="534"/>
    <col min="1282" max="1282" width="11.7109375" style="534" customWidth="1"/>
    <col min="1283" max="1283" width="65.7109375" style="534" customWidth="1"/>
    <col min="1284" max="1284" width="22.42578125" style="534" customWidth="1"/>
    <col min="1285" max="1285" width="13.140625" style="534" customWidth="1"/>
    <col min="1286" max="1537" width="9.140625" style="534"/>
    <col min="1538" max="1538" width="11.7109375" style="534" customWidth="1"/>
    <col min="1539" max="1539" width="65.7109375" style="534" customWidth="1"/>
    <col min="1540" max="1540" width="22.42578125" style="534" customWidth="1"/>
    <col min="1541" max="1541" width="13.140625" style="534" customWidth="1"/>
    <col min="1542" max="1793" width="9.140625" style="534"/>
    <col min="1794" max="1794" width="11.7109375" style="534" customWidth="1"/>
    <col min="1795" max="1795" width="65.7109375" style="534" customWidth="1"/>
    <col min="1796" max="1796" width="22.42578125" style="534" customWidth="1"/>
    <col min="1797" max="1797" width="13.140625" style="534" customWidth="1"/>
    <col min="1798" max="2049" width="9.140625" style="534"/>
    <col min="2050" max="2050" width="11.7109375" style="534" customWidth="1"/>
    <col min="2051" max="2051" width="65.7109375" style="534" customWidth="1"/>
    <col min="2052" max="2052" width="22.42578125" style="534" customWidth="1"/>
    <col min="2053" max="2053" width="13.140625" style="534" customWidth="1"/>
    <col min="2054" max="2305" width="9.140625" style="534"/>
    <col min="2306" max="2306" width="11.7109375" style="534" customWidth="1"/>
    <col min="2307" max="2307" width="65.7109375" style="534" customWidth="1"/>
    <col min="2308" max="2308" width="22.42578125" style="534" customWidth="1"/>
    <col min="2309" max="2309" width="13.140625" style="534" customWidth="1"/>
    <col min="2310" max="2561" width="9.140625" style="534"/>
    <col min="2562" max="2562" width="11.7109375" style="534" customWidth="1"/>
    <col min="2563" max="2563" width="65.7109375" style="534" customWidth="1"/>
    <col min="2564" max="2564" width="22.42578125" style="534" customWidth="1"/>
    <col min="2565" max="2565" width="13.140625" style="534" customWidth="1"/>
    <col min="2566" max="2817" width="9.140625" style="534"/>
    <col min="2818" max="2818" width="11.7109375" style="534" customWidth="1"/>
    <col min="2819" max="2819" width="65.7109375" style="534" customWidth="1"/>
    <col min="2820" max="2820" width="22.42578125" style="534" customWidth="1"/>
    <col min="2821" max="2821" width="13.140625" style="534" customWidth="1"/>
    <col min="2822" max="3073" width="9.140625" style="534"/>
    <col min="3074" max="3074" width="11.7109375" style="534" customWidth="1"/>
    <col min="3075" max="3075" width="65.7109375" style="534" customWidth="1"/>
    <col min="3076" max="3076" width="22.42578125" style="534" customWidth="1"/>
    <col min="3077" max="3077" width="13.140625" style="534" customWidth="1"/>
    <col min="3078" max="3329" width="9.140625" style="534"/>
    <col min="3330" max="3330" width="11.7109375" style="534" customWidth="1"/>
    <col min="3331" max="3331" width="65.7109375" style="534" customWidth="1"/>
    <col min="3332" max="3332" width="22.42578125" style="534" customWidth="1"/>
    <col min="3333" max="3333" width="13.140625" style="534" customWidth="1"/>
    <col min="3334" max="3585" width="9.140625" style="534"/>
    <col min="3586" max="3586" width="11.7109375" style="534" customWidth="1"/>
    <col min="3587" max="3587" width="65.7109375" style="534" customWidth="1"/>
    <col min="3588" max="3588" width="22.42578125" style="534" customWidth="1"/>
    <col min="3589" max="3589" width="13.140625" style="534" customWidth="1"/>
    <col min="3590" max="3841" width="9.140625" style="534"/>
    <col min="3842" max="3842" width="11.7109375" style="534" customWidth="1"/>
    <col min="3843" max="3843" width="65.7109375" style="534" customWidth="1"/>
    <col min="3844" max="3844" width="22.42578125" style="534" customWidth="1"/>
    <col min="3845" max="3845" width="13.140625" style="534" customWidth="1"/>
    <col min="3846" max="4097" width="9.140625" style="534"/>
    <col min="4098" max="4098" width="11.7109375" style="534" customWidth="1"/>
    <col min="4099" max="4099" width="65.7109375" style="534" customWidth="1"/>
    <col min="4100" max="4100" width="22.42578125" style="534" customWidth="1"/>
    <col min="4101" max="4101" width="13.140625" style="534" customWidth="1"/>
    <col min="4102" max="4353" width="9.140625" style="534"/>
    <col min="4354" max="4354" width="11.7109375" style="534" customWidth="1"/>
    <col min="4355" max="4355" width="65.7109375" style="534" customWidth="1"/>
    <col min="4356" max="4356" width="22.42578125" style="534" customWidth="1"/>
    <col min="4357" max="4357" width="13.140625" style="534" customWidth="1"/>
    <col min="4358" max="4609" width="9.140625" style="534"/>
    <col min="4610" max="4610" width="11.7109375" style="534" customWidth="1"/>
    <col min="4611" max="4611" width="65.7109375" style="534" customWidth="1"/>
    <col min="4612" max="4612" width="22.42578125" style="534" customWidth="1"/>
    <col min="4613" max="4613" width="13.140625" style="534" customWidth="1"/>
    <col min="4614" max="4865" width="9.140625" style="534"/>
    <col min="4866" max="4866" width="11.7109375" style="534" customWidth="1"/>
    <col min="4867" max="4867" width="65.7109375" style="534" customWidth="1"/>
    <col min="4868" max="4868" width="22.42578125" style="534" customWidth="1"/>
    <col min="4869" max="4869" width="13.140625" style="534" customWidth="1"/>
    <col min="4870" max="5121" width="9.140625" style="534"/>
    <col min="5122" max="5122" width="11.7109375" style="534" customWidth="1"/>
    <col min="5123" max="5123" width="65.7109375" style="534" customWidth="1"/>
    <col min="5124" max="5124" width="22.42578125" style="534" customWidth="1"/>
    <col min="5125" max="5125" width="13.140625" style="534" customWidth="1"/>
    <col min="5126" max="5377" width="9.140625" style="534"/>
    <col min="5378" max="5378" width="11.7109375" style="534" customWidth="1"/>
    <col min="5379" max="5379" width="65.7109375" style="534" customWidth="1"/>
    <col min="5380" max="5380" width="22.42578125" style="534" customWidth="1"/>
    <col min="5381" max="5381" width="13.140625" style="534" customWidth="1"/>
    <col min="5382" max="5633" width="9.140625" style="534"/>
    <col min="5634" max="5634" width="11.7109375" style="534" customWidth="1"/>
    <col min="5635" max="5635" width="65.7109375" style="534" customWidth="1"/>
    <col min="5636" max="5636" width="22.42578125" style="534" customWidth="1"/>
    <col min="5637" max="5637" width="13.140625" style="534" customWidth="1"/>
    <col min="5638" max="5889" width="9.140625" style="534"/>
    <col min="5890" max="5890" width="11.7109375" style="534" customWidth="1"/>
    <col min="5891" max="5891" width="65.7109375" style="534" customWidth="1"/>
    <col min="5892" max="5892" width="22.42578125" style="534" customWidth="1"/>
    <col min="5893" max="5893" width="13.140625" style="534" customWidth="1"/>
    <col min="5894" max="6145" width="9.140625" style="534"/>
    <col min="6146" max="6146" width="11.7109375" style="534" customWidth="1"/>
    <col min="6147" max="6147" width="65.7109375" style="534" customWidth="1"/>
    <col min="6148" max="6148" width="22.42578125" style="534" customWidth="1"/>
    <col min="6149" max="6149" width="13.140625" style="534" customWidth="1"/>
    <col min="6150" max="6401" width="9.140625" style="534"/>
    <col min="6402" max="6402" width="11.7109375" style="534" customWidth="1"/>
    <col min="6403" max="6403" width="65.7109375" style="534" customWidth="1"/>
    <col min="6404" max="6404" width="22.42578125" style="534" customWidth="1"/>
    <col min="6405" max="6405" width="13.140625" style="534" customWidth="1"/>
    <col min="6406" max="6657" width="9.140625" style="534"/>
    <col min="6658" max="6658" width="11.7109375" style="534" customWidth="1"/>
    <col min="6659" max="6659" width="65.7109375" style="534" customWidth="1"/>
    <col min="6660" max="6660" width="22.42578125" style="534" customWidth="1"/>
    <col min="6661" max="6661" width="13.140625" style="534" customWidth="1"/>
    <col min="6662" max="6913" width="9.140625" style="534"/>
    <col min="6914" max="6914" width="11.7109375" style="534" customWidth="1"/>
    <col min="6915" max="6915" width="65.7109375" style="534" customWidth="1"/>
    <col min="6916" max="6916" width="22.42578125" style="534" customWidth="1"/>
    <col min="6917" max="6917" width="13.140625" style="534" customWidth="1"/>
    <col min="6918" max="7169" width="9.140625" style="534"/>
    <col min="7170" max="7170" width="11.7109375" style="534" customWidth="1"/>
    <col min="7171" max="7171" width="65.7109375" style="534" customWidth="1"/>
    <col min="7172" max="7172" width="22.42578125" style="534" customWidth="1"/>
    <col min="7173" max="7173" width="13.140625" style="534" customWidth="1"/>
    <col min="7174" max="7425" width="9.140625" style="534"/>
    <col min="7426" max="7426" width="11.7109375" style="534" customWidth="1"/>
    <col min="7427" max="7427" width="65.7109375" style="534" customWidth="1"/>
    <col min="7428" max="7428" width="22.42578125" style="534" customWidth="1"/>
    <col min="7429" max="7429" width="13.140625" style="534" customWidth="1"/>
    <col min="7430" max="7681" width="9.140625" style="534"/>
    <col min="7682" max="7682" width="11.7109375" style="534" customWidth="1"/>
    <col min="7683" max="7683" width="65.7109375" style="534" customWidth="1"/>
    <col min="7684" max="7684" width="22.42578125" style="534" customWidth="1"/>
    <col min="7685" max="7685" width="13.140625" style="534" customWidth="1"/>
    <col min="7686" max="7937" width="9.140625" style="534"/>
    <col min="7938" max="7938" width="11.7109375" style="534" customWidth="1"/>
    <col min="7939" max="7939" width="65.7109375" style="534" customWidth="1"/>
    <col min="7940" max="7940" width="22.42578125" style="534" customWidth="1"/>
    <col min="7941" max="7941" width="13.140625" style="534" customWidth="1"/>
    <col min="7942" max="8193" width="9.140625" style="534"/>
    <col min="8194" max="8194" width="11.7109375" style="534" customWidth="1"/>
    <col min="8195" max="8195" width="65.7109375" style="534" customWidth="1"/>
    <col min="8196" max="8196" width="22.42578125" style="534" customWidth="1"/>
    <col min="8197" max="8197" width="13.140625" style="534" customWidth="1"/>
    <col min="8198" max="8449" width="9.140625" style="534"/>
    <col min="8450" max="8450" width="11.7109375" style="534" customWidth="1"/>
    <col min="8451" max="8451" width="65.7109375" style="534" customWidth="1"/>
    <col min="8452" max="8452" width="22.42578125" style="534" customWidth="1"/>
    <col min="8453" max="8453" width="13.140625" style="534" customWidth="1"/>
    <col min="8454" max="8705" width="9.140625" style="534"/>
    <col min="8706" max="8706" width="11.7109375" style="534" customWidth="1"/>
    <col min="8707" max="8707" width="65.7109375" style="534" customWidth="1"/>
    <col min="8708" max="8708" width="22.42578125" style="534" customWidth="1"/>
    <col min="8709" max="8709" width="13.140625" style="534" customWidth="1"/>
    <col min="8710" max="8961" width="9.140625" style="534"/>
    <col min="8962" max="8962" width="11.7109375" style="534" customWidth="1"/>
    <col min="8963" max="8963" width="65.7109375" style="534" customWidth="1"/>
    <col min="8964" max="8964" width="22.42578125" style="534" customWidth="1"/>
    <col min="8965" max="8965" width="13.140625" style="534" customWidth="1"/>
    <col min="8966" max="9217" width="9.140625" style="534"/>
    <col min="9218" max="9218" width="11.7109375" style="534" customWidth="1"/>
    <col min="9219" max="9219" width="65.7109375" style="534" customWidth="1"/>
    <col min="9220" max="9220" width="22.42578125" style="534" customWidth="1"/>
    <col min="9221" max="9221" width="13.140625" style="534" customWidth="1"/>
    <col min="9222" max="9473" width="9.140625" style="534"/>
    <col min="9474" max="9474" width="11.7109375" style="534" customWidth="1"/>
    <col min="9475" max="9475" width="65.7109375" style="534" customWidth="1"/>
    <col min="9476" max="9476" width="22.42578125" style="534" customWidth="1"/>
    <col min="9477" max="9477" width="13.140625" style="534" customWidth="1"/>
    <col min="9478" max="9729" width="9.140625" style="534"/>
    <col min="9730" max="9730" width="11.7109375" style="534" customWidth="1"/>
    <col min="9731" max="9731" width="65.7109375" style="534" customWidth="1"/>
    <col min="9732" max="9732" width="22.42578125" style="534" customWidth="1"/>
    <col min="9733" max="9733" width="13.140625" style="534" customWidth="1"/>
    <col min="9734" max="9985" width="9.140625" style="534"/>
    <col min="9986" max="9986" width="11.7109375" style="534" customWidth="1"/>
    <col min="9987" max="9987" width="65.7109375" style="534" customWidth="1"/>
    <col min="9988" max="9988" width="22.42578125" style="534" customWidth="1"/>
    <col min="9989" max="9989" width="13.140625" style="534" customWidth="1"/>
    <col min="9990" max="10241" width="9.140625" style="534"/>
    <col min="10242" max="10242" width="11.7109375" style="534" customWidth="1"/>
    <col min="10243" max="10243" width="65.7109375" style="534" customWidth="1"/>
    <col min="10244" max="10244" width="22.42578125" style="534" customWidth="1"/>
    <col min="10245" max="10245" width="13.140625" style="534" customWidth="1"/>
    <col min="10246" max="10497" width="9.140625" style="534"/>
    <col min="10498" max="10498" width="11.7109375" style="534" customWidth="1"/>
    <col min="10499" max="10499" width="65.7109375" style="534" customWidth="1"/>
    <col min="10500" max="10500" width="22.42578125" style="534" customWidth="1"/>
    <col min="10501" max="10501" width="13.140625" style="534" customWidth="1"/>
    <col min="10502" max="10753" width="9.140625" style="534"/>
    <col min="10754" max="10754" width="11.7109375" style="534" customWidth="1"/>
    <col min="10755" max="10755" width="65.7109375" style="534" customWidth="1"/>
    <col min="10756" max="10756" width="22.42578125" style="534" customWidth="1"/>
    <col min="10757" max="10757" width="13.140625" style="534" customWidth="1"/>
    <col min="10758" max="11009" width="9.140625" style="534"/>
    <col min="11010" max="11010" width="11.7109375" style="534" customWidth="1"/>
    <col min="11011" max="11011" width="65.7109375" style="534" customWidth="1"/>
    <col min="11012" max="11012" width="22.42578125" style="534" customWidth="1"/>
    <col min="11013" max="11013" width="13.140625" style="534" customWidth="1"/>
    <col min="11014" max="11265" width="9.140625" style="534"/>
    <col min="11266" max="11266" width="11.7109375" style="534" customWidth="1"/>
    <col min="11267" max="11267" width="65.7109375" style="534" customWidth="1"/>
    <col min="11268" max="11268" width="22.42578125" style="534" customWidth="1"/>
    <col min="11269" max="11269" width="13.140625" style="534" customWidth="1"/>
    <col min="11270" max="11521" width="9.140625" style="534"/>
    <col min="11522" max="11522" width="11.7109375" style="534" customWidth="1"/>
    <col min="11523" max="11523" width="65.7109375" style="534" customWidth="1"/>
    <col min="11524" max="11524" width="22.42578125" style="534" customWidth="1"/>
    <col min="11525" max="11525" width="13.140625" style="534" customWidth="1"/>
    <col min="11526" max="11777" width="9.140625" style="534"/>
    <col min="11778" max="11778" width="11.7109375" style="534" customWidth="1"/>
    <col min="11779" max="11779" width="65.7109375" style="534" customWidth="1"/>
    <col min="11780" max="11780" width="22.42578125" style="534" customWidth="1"/>
    <col min="11781" max="11781" width="13.140625" style="534" customWidth="1"/>
    <col min="11782" max="12033" width="9.140625" style="534"/>
    <col min="12034" max="12034" width="11.7109375" style="534" customWidth="1"/>
    <col min="12035" max="12035" width="65.7109375" style="534" customWidth="1"/>
    <col min="12036" max="12036" width="22.42578125" style="534" customWidth="1"/>
    <col min="12037" max="12037" width="13.140625" style="534" customWidth="1"/>
    <col min="12038" max="12289" width="9.140625" style="534"/>
    <col min="12290" max="12290" width="11.7109375" style="534" customWidth="1"/>
    <col min="12291" max="12291" width="65.7109375" style="534" customWidth="1"/>
    <col min="12292" max="12292" width="22.42578125" style="534" customWidth="1"/>
    <col min="12293" max="12293" width="13.140625" style="534" customWidth="1"/>
    <col min="12294" max="12545" width="9.140625" style="534"/>
    <col min="12546" max="12546" width="11.7109375" style="534" customWidth="1"/>
    <col min="12547" max="12547" width="65.7109375" style="534" customWidth="1"/>
    <col min="12548" max="12548" width="22.42578125" style="534" customWidth="1"/>
    <col min="12549" max="12549" width="13.140625" style="534" customWidth="1"/>
    <col min="12550" max="12801" width="9.140625" style="534"/>
    <col min="12802" max="12802" width="11.7109375" style="534" customWidth="1"/>
    <col min="12803" max="12803" width="65.7109375" style="534" customWidth="1"/>
    <col min="12804" max="12804" width="22.42578125" style="534" customWidth="1"/>
    <col min="12805" max="12805" width="13.140625" style="534" customWidth="1"/>
    <col min="12806" max="13057" width="9.140625" style="534"/>
    <col min="13058" max="13058" width="11.7109375" style="534" customWidth="1"/>
    <col min="13059" max="13059" width="65.7109375" style="534" customWidth="1"/>
    <col min="13060" max="13060" width="22.42578125" style="534" customWidth="1"/>
    <col min="13061" max="13061" width="13.140625" style="534" customWidth="1"/>
    <col min="13062" max="13313" width="9.140625" style="534"/>
    <col min="13314" max="13314" width="11.7109375" style="534" customWidth="1"/>
    <col min="13315" max="13315" width="65.7109375" style="534" customWidth="1"/>
    <col min="13316" max="13316" width="22.42578125" style="534" customWidth="1"/>
    <col min="13317" max="13317" width="13.140625" style="534" customWidth="1"/>
    <col min="13318" max="13569" width="9.140625" style="534"/>
    <col min="13570" max="13570" width="11.7109375" style="534" customWidth="1"/>
    <col min="13571" max="13571" width="65.7109375" style="534" customWidth="1"/>
    <col min="13572" max="13572" width="22.42578125" style="534" customWidth="1"/>
    <col min="13573" max="13573" width="13.140625" style="534" customWidth="1"/>
    <col min="13574" max="13825" width="9.140625" style="534"/>
    <col min="13826" max="13826" width="11.7109375" style="534" customWidth="1"/>
    <col min="13827" max="13827" width="65.7109375" style="534" customWidth="1"/>
    <col min="13828" max="13828" width="22.42578125" style="534" customWidth="1"/>
    <col min="13829" max="13829" width="13.140625" style="534" customWidth="1"/>
    <col min="13830" max="14081" width="9.140625" style="534"/>
    <col min="14082" max="14082" width="11.7109375" style="534" customWidth="1"/>
    <col min="14083" max="14083" width="65.7109375" style="534" customWidth="1"/>
    <col min="14084" max="14084" width="22.42578125" style="534" customWidth="1"/>
    <col min="14085" max="14085" width="13.140625" style="534" customWidth="1"/>
    <col min="14086" max="14337" width="9.140625" style="534"/>
    <col min="14338" max="14338" width="11.7109375" style="534" customWidth="1"/>
    <col min="14339" max="14339" width="65.7109375" style="534" customWidth="1"/>
    <col min="14340" max="14340" width="22.42578125" style="534" customWidth="1"/>
    <col min="14341" max="14341" width="13.140625" style="534" customWidth="1"/>
    <col min="14342" max="14593" width="9.140625" style="534"/>
    <col min="14594" max="14594" width="11.7109375" style="534" customWidth="1"/>
    <col min="14595" max="14595" width="65.7109375" style="534" customWidth="1"/>
    <col min="14596" max="14596" width="22.42578125" style="534" customWidth="1"/>
    <col min="14597" max="14597" width="13.140625" style="534" customWidth="1"/>
    <col min="14598" max="14849" width="9.140625" style="534"/>
    <col min="14850" max="14850" width="11.7109375" style="534" customWidth="1"/>
    <col min="14851" max="14851" width="65.7109375" style="534" customWidth="1"/>
    <col min="14852" max="14852" width="22.42578125" style="534" customWidth="1"/>
    <col min="14853" max="14853" width="13.140625" style="534" customWidth="1"/>
    <col min="14854" max="15105" width="9.140625" style="534"/>
    <col min="15106" max="15106" width="11.7109375" style="534" customWidth="1"/>
    <col min="15107" max="15107" width="65.7109375" style="534" customWidth="1"/>
    <col min="15108" max="15108" width="22.42578125" style="534" customWidth="1"/>
    <col min="15109" max="15109" width="13.140625" style="534" customWidth="1"/>
    <col min="15110" max="15361" width="9.140625" style="534"/>
    <col min="15362" max="15362" width="11.7109375" style="534" customWidth="1"/>
    <col min="15363" max="15363" width="65.7109375" style="534" customWidth="1"/>
    <col min="15364" max="15364" width="22.42578125" style="534" customWidth="1"/>
    <col min="15365" max="15365" width="13.140625" style="534" customWidth="1"/>
    <col min="15366" max="15617" width="9.140625" style="534"/>
    <col min="15618" max="15618" width="11.7109375" style="534" customWidth="1"/>
    <col min="15619" max="15619" width="65.7109375" style="534" customWidth="1"/>
    <col min="15620" max="15620" width="22.42578125" style="534" customWidth="1"/>
    <col min="15621" max="15621" width="13.140625" style="534" customWidth="1"/>
    <col min="15622" max="15873" width="9.140625" style="534"/>
    <col min="15874" max="15874" width="11.7109375" style="534" customWidth="1"/>
    <col min="15875" max="15875" width="65.7109375" style="534" customWidth="1"/>
    <col min="15876" max="15876" width="22.42578125" style="534" customWidth="1"/>
    <col min="15877" max="15877" width="13.140625" style="534" customWidth="1"/>
    <col min="15878" max="16129" width="9.140625" style="534"/>
    <col min="16130" max="16130" width="11.7109375" style="534" customWidth="1"/>
    <col min="16131" max="16131" width="65.7109375" style="534" customWidth="1"/>
    <col min="16132" max="16132" width="22.42578125" style="534" customWidth="1"/>
    <col min="16133" max="16133" width="13.140625" style="534" customWidth="1"/>
    <col min="16134" max="16384" width="9.140625" style="534"/>
  </cols>
  <sheetData>
    <row r="1" spans="1:7" s="2" customFormat="1">
      <c r="A1" s="80"/>
      <c r="B1" s="40"/>
      <c r="C1" s="184"/>
      <c r="D1" s="184" t="s">
        <v>3331</v>
      </c>
      <c r="E1" s="81"/>
      <c r="F1" s="81"/>
      <c r="G1" s="81"/>
    </row>
    <row r="2" spans="1:7" s="2" customFormat="1" ht="15" customHeight="1">
      <c r="A2" s="82"/>
      <c r="B2" s="185"/>
      <c r="C2" s="667" t="s">
        <v>1203</v>
      </c>
      <c r="D2" s="667"/>
      <c r="E2" s="82"/>
      <c r="F2" s="82"/>
      <c r="G2" s="82"/>
    </row>
    <row r="3" spans="1:7" s="2" customFormat="1" ht="28.5" customHeight="1">
      <c r="A3" s="82"/>
      <c r="B3" s="667" t="s">
        <v>1204</v>
      </c>
      <c r="C3" s="667"/>
      <c r="D3" s="667"/>
      <c r="E3" s="82"/>
      <c r="F3" s="82"/>
      <c r="G3" s="82"/>
    </row>
    <row r="5" spans="1:7">
      <c r="A5" s="535"/>
      <c r="B5" s="535"/>
      <c r="D5" s="536" t="s">
        <v>3324</v>
      </c>
    </row>
    <row r="6" spans="1:7">
      <c r="A6" s="535"/>
      <c r="B6" s="535"/>
      <c r="D6" s="7" t="s">
        <v>13</v>
      </c>
    </row>
    <row r="7" spans="1:7">
      <c r="A7" s="535"/>
      <c r="B7" s="535"/>
      <c r="D7" s="7" t="s">
        <v>1123</v>
      </c>
    </row>
    <row r="8" spans="1:7">
      <c r="A8" s="535"/>
      <c r="B8" s="535"/>
      <c r="D8" s="27" t="s">
        <v>1124</v>
      </c>
    </row>
    <row r="9" spans="1:7">
      <c r="A9" s="537"/>
      <c r="B9" s="537"/>
    </row>
    <row r="10" spans="1:7" ht="15.75" customHeight="1">
      <c r="A10" s="794"/>
      <c r="B10" s="794"/>
      <c r="C10" s="794"/>
      <c r="D10" s="794"/>
      <c r="E10" s="538"/>
    </row>
    <row r="11" spans="1:7" ht="15.75" customHeight="1">
      <c r="A11" s="791" t="s">
        <v>3325</v>
      </c>
      <c r="B11" s="791"/>
      <c r="C11" s="791"/>
      <c r="D11" s="791"/>
      <c r="E11" s="539"/>
    </row>
    <row r="12" spans="1:7" ht="15.75">
      <c r="B12" s="513"/>
      <c r="C12" s="513"/>
    </row>
    <row r="13" spans="1:7" ht="63">
      <c r="A13" s="540" t="s">
        <v>86</v>
      </c>
      <c r="B13" s="540" t="s">
        <v>3321</v>
      </c>
      <c r="C13" s="540" t="s">
        <v>3322</v>
      </c>
      <c r="D13" s="540" t="s">
        <v>1182</v>
      </c>
    </row>
    <row r="14" spans="1:7" s="72" customFormat="1" ht="30">
      <c r="A14" s="57">
        <v>1</v>
      </c>
      <c r="B14" s="57" t="s">
        <v>2374</v>
      </c>
      <c r="C14" s="541" t="s">
        <v>2375</v>
      </c>
      <c r="D14" s="57">
        <v>0.8</v>
      </c>
    </row>
    <row r="15" spans="1:7" s="72" customFormat="1">
      <c r="A15" s="57">
        <v>2</v>
      </c>
      <c r="B15" s="57" t="s">
        <v>2376</v>
      </c>
      <c r="C15" s="541" t="s">
        <v>2377</v>
      </c>
      <c r="D15" s="57">
        <v>0.91</v>
      </c>
    </row>
    <row r="16" spans="1:7" s="72" customFormat="1">
      <c r="A16" s="57">
        <v>3</v>
      </c>
      <c r="B16" s="57" t="s">
        <v>2378</v>
      </c>
      <c r="C16" s="541" t="s">
        <v>2379</v>
      </c>
      <c r="D16" s="57">
        <v>0.91</v>
      </c>
    </row>
    <row r="17" spans="1:4" s="72" customFormat="1">
      <c r="A17" s="57">
        <v>4</v>
      </c>
      <c r="B17" s="57" t="s">
        <v>2380</v>
      </c>
      <c r="C17" s="541" t="s">
        <v>2381</v>
      </c>
      <c r="D17" s="57">
        <v>0.91</v>
      </c>
    </row>
    <row r="18" spans="1:4" s="72" customFormat="1">
      <c r="A18" s="57">
        <v>5</v>
      </c>
      <c r="B18" s="57" t="s">
        <v>2382</v>
      </c>
      <c r="C18" s="541" t="s">
        <v>2383</v>
      </c>
      <c r="D18" s="57">
        <v>0.91</v>
      </c>
    </row>
    <row r="19" spans="1:4" s="72" customFormat="1">
      <c r="A19" s="57">
        <v>6</v>
      </c>
      <c r="B19" s="57" t="s">
        <v>2384</v>
      </c>
      <c r="C19" s="541" t="s">
        <v>2385</v>
      </c>
      <c r="D19" s="57">
        <v>0.91</v>
      </c>
    </row>
    <row r="20" spans="1:4" s="72" customFormat="1">
      <c r="A20" s="57">
        <v>7</v>
      </c>
      <c r="B20" s="57" t="s">
        <v>2386</v>
      </c>
      <c r="C20" s="541" t="s">
        <v>2387</v>
      </c>
      <c r="D20" s="57">
        <v>0.91</v>
      </c>
    </row>
    <row r="21" spans="1:4" s="72" customFormat="1">
      <c r="A21" s="57">
        <v>8</v>
      </c>
      <c r="B21" s="57" t="s">
        <v>2388</v>
      </c>
      <c r="C21" s="541" t="s">
        <v>2389</v>
      </c>
      <c r="D21" s="57">
        <v>0.91</v>
      </c>
    </row>
    <row r="22" spans="1:4" s="72" customFormat="1" ht="30">
      <c r="A22" s="57">
        <v>9</v>
      </c>
      <c r="B22" s="57" t="s">
        <v>2390</v>
      </c>
      <c r="C22" s="541" t="s">
        <v>2391</v>
      </c>
      <c r="D22" s="57">
        <v>0.91</v>
      </c>
    </row>
    <row r="23" spans="1:4" s="72" customFormat="1" ht="30">
      <c r="A23" s="57">
        <v>10</v>
      </c>
      <c r="B23" s="57" t="s">
        <v>2392</v>
      </c>
      <c r="C23" s="541" t="s">
        <v>2393</v>
      </c>
      <c r="D23" s="57">
        <v>0.91</v>
      </c>
    </row>
    <row r="24" spans="1:4" s="72" customFormat="1">
      <c r="A24" s="57">
        <v>11</v>
      </c>
      <c r="B24" s="57" t="s">
        <v>2394</v>
      </c>
      <c r="C24" s="541" t="s">
        <v>2395</v>
      </c>
      <c r="D24" s="57">
        <v>0.91</v>
      </c>
    </row>
    <row r="25" spans="1:4" s="72" customFormat="1">
      <c r="A25" s="57">
        <v>12</v>
      </c>
      <c r="B25" s="57" t="s">
        <v>2396</v>
      </c>
      <c r="C25" s="541" t="s">
        <v>2397</v>
      </c>
      <c r="D25" s="57">
        <v>0.91</v>
      </c>
    </row>
    <row r="26" spans="1:4" s="72" customFormat="1">
      <c r="A26" s="57">
        <v>13</v>
      </c>
      <c r="B26" s="57" t="s">
        <v>2398</v>
      </c>
      <c r="C26" s="541" t="s">
        <v>2399</v>
      </c>
      <c r="D26" s="57">
        <v>0.91</v>
      </c>
    </row>
    <row r="27" spans="1:4" s="72" customFormat="1">
      <c r="A27" s="57">
        <v>14</v>
      </c>
      <c r="B27" s="57" t="s">
        <v>2400</v>
      </c>
      <c r="C27" s="541" t="s">
        <v>2401</v>
      </c>
      <c r="D27" s="57">
        <v>0.91</v>
      </c>
    </row>
    <row r="28" spans="1:4" s="72" customFormat="1">
      <c r="A28" s="57">
        <v>15</v>
      </c>
      <c r="B28" s="57" t="s">
        <v>2402</v>
      </c>
      <c r="C28" s="541" t="s">
        <v>2403</v>
      </c>
      <c r="D28" s="57">
        <v>0.8</v>
      </c>
    </row>
    <row r="29" spans="1:4" s="72" customFormat="1">
      <c r="A29" s="57">
        <v>16</v>
      </c>
      <c r="B29" s="57" t="s">
        <v>2404</v>
      </c>
      <c r="C29" s="541" t="s">
        <v>2405</v>
      </c>
      <c r="D29" s="57">
        <v>0.8</v>
      </c>
    </row>
    <row r="30" spans="1:4" s="72" customFormat="1">
      <c r="A30" s="57">
        <v>17</v>
      </c>
      <c r="B30" s="57" t="s">
        <v>2406</v>
      </c>
      <c r="C30" s="541" t="s">
        <v>2407</v>
      </c>
      <c r="D30" s="57">
        <v>0.8</v>
      </c>
    </row>
    <row r="31" spans="1:4" s="72" customFormat="1">
      <c r="A31" s="57">
        <v>18</v>
      </c>
      <c r="B31" s="57" t="s">
        <v>2408</v>
      </c>
      <c r="C31" s="541" t="s">
        <v>2409</v>
      </c>
      <c r="D31" s="57">
        <v>0.8</v>
      </c>
    </row>
    <row r="32" spans="1:4" s="72" customFormat="1">
      <c r="A32" s="57">
        <v>19</v>
      </c>
      <c r="B32" s="57" t="s">
        <v>2410</v>
      </c>
      <c r="C32" s="541" t="s">
        <v>2411</v>
      </c>
      <c r="D32" s="57">
        <v>0.8</v>
      </c>
    </row>
    <row r="33" spans="1:5" s="72" customFormat="1">
      <c r="A33" s="57">
        <v>20</v>
      </c>
      <c r="B33" s="57" t="s">
        <v>2412</v>
      </c>
      <c r="C33" s="541" t="s">
        <v>2413</v>
      </c>
      <c r="D33" s="57">
        <v>0.8</v>
      </c>
    </row>
    <row r="34" spans="1:5" s="72" customFormat="1">
      <c r="A34" s="57">
        <v>21</v>
      </c>
      <c r="B34" s="57" t="s">
        <v>2414</v>
      </c>
      <c r="C34" s="541" t="s">
        <v>2415</v>
      </c>
      <c r="D34" s="57">
        <v>0.8</v>
      </c>
    </row>
    <row r="35" spans="1:5" s="72" customFormat="1">
      <c r="A35" s="57">
        <v>22</v>
      </c>
      <c r="B35" s="57" t="s">
        <v>2416</v>
      </c>
      <c r="C35" s="541" t="s">
        <v>2417</v>
      </c>
      <c r="D35" s="57">
        <v>0.8</v>
      </c>
    </row>
    <row r="36" spans="1:5" s="72" customFormat="1">
      <c r="A36" s="57">
        <v>23</v>
      </c>
      <c r="B36" s="57" t="s">
        <v>2418</v>
      </c>
      <c r="C36" s="541" t="s">
        <v>2419</v>
      </c>
      <c r="D36" s="57">
        <v>0.8</v>
      </c>
    </row>
    <row r="37" spans="1:5" s="72" customFormat="1">
      <c r="A37" s="57">
        <v>24</v>
      </c>
      <c r="B37" s="57" t="s">
        <v>2420</v>
      </c>
      <c r="C37" s="541" t="s">
        <v>2421</v>
      </c>
      <c r="D37" s="57">
        <v>0.8</v>
      </c>
      <c r="E37" s="72" t="s">
        <v>3326</v>
      </c>
    </row>
    <row r="38" spans="1:5" s="72" customFormat="1">
      <c r="A38" s="57">
        <v>25</v>
      </c>
      <c r="B38" s="57" t="s">
        <v>2427</v>
      </c>
      <c r="C38" s="541" t="s">
        <v>2428</v>
      </c>
      <c r="D38" s="57">
        <v>0.8</v>
      </c>
      <c r="E38" s="72" t="s">
        <v>3326</v>
      </c>
    </row>
    <row r="39" spans="1:5" s="72" customFormat="1">
      <c r="A39" s="57">
        <v>26</v>
      </c>
      <c r="B39" s="57" t="s">
        <v>2433</v>
      </c>
      <c r="C39" s="541" t="s">
        <v>2434</v>
      </c>
      <c r="D39" s="57">
        <v>0.8</v>
      </c>
    </row>
    <row r="40" spans="1:5" s="72" customFormat="1">
      <c r="A40" s="57">
        <v>27</v>
      </c>
      <c r="B40" s="57" t="s">
        <v>2435</v>
      </c>
      <c r="C40" s="541" t="s">
        <v>2436</v>
      </c>
      <c r="D40" s="57">
        <v>0.8</v>
      </c>
    </row>
    <row r="41" spans="1:5" s="72" customFormat="1" ht="30">
      <c r="A41" s="57">
        <v>28</v>
      </c>
      <c r="B41" s="57" t="s">
        <v>2437</v>
      </c>
      <c r="C41" s="541" t="s">
        <v>2438</v>
      </c>
      <c r="D41" s="57">
        <v>0.8</v>
      </c>
    </row>
    <row r="42" spans="1:5" s="72" customFormat="1">
      <c r="A42" s="57">
        <v>29</v>
      </c>
      <c r="B42" s="57" t="s">
        <v>2439</v>
      </c>
      <c r="C42" s="541" t="s">
        <v>2440</v>
      </c>
      <c r="D42" s="57">
        <v>0.8</v>
      </c>
    </row>
    <row r="43" spans="1:5" s="72" customFormat="1">
      <c r="A43" s="57">
        <v>30</v>
      </c>
      <c r="B43" s="57" t="s">
        <v>2441</v>
      </c>
      <c r="C43" s="541" t="s">
        <v>2442</v>
      </c>
      <c r="D43" s="57">
        <v>0.8</v>
      </c>
    </row>
    <row r="44" spans="1:5" s="72" customFormat="1">
      <c r="A44" s="57">
        <v>31</v>
      </c>
      <c r="B44" s="57" t="s">
        <v>2443</v>
      </c>
      <c r="C44" s="541" t="s">
        <v>2444</v>
      </c>
      <c r="D44" s="57">
        <v>0.8</v>
      </c>
    </row>
    <row r="45" spans="1:5" s="72" customFormat="1">
      <c r="A45" s="57">
        <v>32</v>
      </c>
      <c r="B45" s="57" t="s">
        <v>2445</v>
      </c>
      <c r="C45" s="541" t="s">
        <v>2446</v>
      </c>
      <c r="D45" s="57">
        <v>0.8</v>
      </c>
      <c r="E45" s="72" t="s">
        <v>3326</v>
      </c>
    </row>
    <row r="46" spans="1:5" s="72" customFormat="1" ht="30">
      <c r="A46" s="57">
        <v>33</v>
      </c>
      <c r="B46" s="57" t="s">
        <v>2451</v>
      </c>
      <c r="C46" s="541" t="s">
        <v>2452</v>
      </c>
      <c r="D46" s="57">
        <v>1</v>
      </c>
    </row>
    <row r="47" spans="1:5" s="72" customFormat="1">
      <c r="A47" s="57">
        <v>34</v>
      </c>
      <c r="B47" s="57" t="s">
        <v>2453</v>
      </c>
      <c r="C47" s="541" t="s">
        <v>2454</v>
      </c>
      <c r="D47" s="57">
        <v>1</v>
      </c>
      <c r="E47" s="72" t="s">
        <v>3326</v>
      </c>
    </row>
    <row r="48" spans="1:5" s="72" customFormat="1" ht="30">
      <c r="A48" s="57">
        <v>35</v>
      </c>
      <c r="B48" s="57" t="s">
        <v>2459</v>
      </c>
      <c r="C48" s="541" t="s">
        <v>2460</v>
      </c>
      <c r="D48" s="57">
        <v>1</v>
      </c>
      <c r="E48" s="72" t="s">
        <v>3326</v>
      </c>
    </row>
    <row r="49" spans="1:4" s="72" customFormat="1">
      <c r="A49" s="57">
        <v>36</v>
      </c>
      <c r="B49" s="57" t="s">
        <v>2465</v>
      </c>
      <c r="C49" s="541" t="s">
        <v>2466</v>
      </c>
      <c r="D49" s="57">
        <v>0.8</v>
      </c>
    </row>
    <row r="50" spans="1:4" s="72" customFormat="1">
      <c r="A50" s="57">
        <v>37</v>
      </c>
      <c r="B50" s="57" t="s">
        <v>2467</v>
      </c>
      <c r="C50" s="541" t="s">
        <v>2468</v>
      </c>
      <c r="D50" s="57">
        <v>0.8</v>
      </c>
    </row>
    <row r="51" spans="1:4" s="72" customFormat="1">
      <c r="A51" s="57">
        <v>38</v>
      </c>
      <c r="B51" s="57" t="s">
        <v>2469</v>
      </c>
      <c r="C51" s="541" t="s">
        <v>2470</v>
      </c>
      <c r="D51" s="57">
        <v>0.8</v>
      </c>
    </row>
    <row r="52" spans="1:4" s="72" customFormat="1">
      <c r="A52" s="57">
        <v>39</v>
      </c>
      <c r="B52" s="57" t="s">
        <v>2471</v>
      </c>
      <c r="C52" s="541" t="s">
        <v>2472</v>
      </c>
      <c r="D52" s="57">
        <v>0.8</v>
      </c>
    </row>
    <row r="53" spans="1:4" s="72" customFormat="1">
      <c r="A53" s="57">
        <v>40</v>
      </c>
      <c r="B53" s="57" t="s">
        <v>2473</v>
      </c>
      <c r="C53" s="541" t="s">
        <v>2474</v>
      </c>
      <c r="D53" s="57">
        <v>0.8</v>
      </c>
    </row>
    <row r="54" spans="1:4" s="72" customFormat="1">
      <c r="A54" s="57">
        <v>41</v>
      </c>
      <c r="B54" s="57" t="s">
        <v>2475</v>
      </c>
      <c r="C54" s="541" t="s">
        <v>2476</v>
      </c>
      <c r="D54" s="57">
        <v>0.8</v>
      </c>
    </row>
    <row r="55" spans="1:4" s="72" customFormat="1">
      <c r="A55" s="57">
        <v>42</v>
      </c>
      <c r="B55" s="57" t="s">
        <v>2477</v>
      </c>
      <c r="C55" s="541" t="s">
        <v>2478</v>
      </c>
      <c r="D55" s="57">
        <v>0.8</v>
      </c>
    </row>
    <row r="56" spans="1:4" s="72" customFormat="1">
      <c r="A56" s="57">
        <v>43</v>
      </c>
      <c r="B56" s="57" t="s">
        <v>2479</v>
      </c>
      <c r="C56" s="541" t="s">
        <v>2480</v>
      </c>
      <c r="D56" s="57">
        <v>0.8</v>
      </c>
    </row>
    <row r="57" spans="1:4" s="72" customFormat="1">
      <c r="A57" s="57">
        <v>44</v>
      </c>
      <c r="B57" s="57" t="s">
        <v>2481</v>
      </c>
      <c r="C57" s="541" t="s">
        <v>2482</v>
      </c>
      <c r="D57" s="57">
        <v>0.8</v>
      </c>
    </row>
    <row r="58" spans="1:4" s="72" customFormat="1">
      <c r="A58" s="57">
        <v>45</v>
      </c>
      <c r="B58" s="57" t="s">
        <v>2483</v>
      </c>
      <c r="C58" s="541" t="s">
        <v>2484</v>
      </c>
      <c r="D58" s="57">
        <v>0.8</v>
      </c>
    </row>
    <row r="59" spans="1:4" s="72" customFormat="1">
      <c r="A59" s="57">
        <v>46</v>
      </c>
      <c r="B59" s="57" t="s">
        <v>2485</v>
      </c>
      <c r="C59" s="541" t="s">
        <v>2486</v>
      </c>
      <c r="D59" s="57">
        <v>0.8</v>
      </c>
    </row>
    <row r="60" spans="1:4" s="72" customFormat="1">
      <c r="A60" s="57">
        <v>47</v>
      </c>
      <c r="B60" s="57" t="s">
        <v>2487</v>
      </c>
      <c r="C60" s="541" t="s">
        <v>2488</v>
      </c>
      <c r="D60" s="57">
        <v>0.8</v>
      </c>
    </row>
    <row r="61" spans="1:4" s="72" customFormat="1">
      <c r="A61" s="57">
        <v>48</v>
      </c>
      <c r="B61" s="57" t="s">
        <v>2489</v>
      </c>
      <c r="C61" s="541" t="s">
        <v>2490</v>
      </c>
      <c r="D61" s="57">
        <v>0.8</v>
      </c>
    </row>
    <row r="62" spans="1:4" s="72" customFormat="1">
      <c r="A62" s="57">
        <v>49</v>
      </c>
      <c r="B62" s="57" t="s">
        <v>2491</v>
      </c>
      <c r="C62" s="541" t="s">
        <v>2492</v>
      </c>
      <c r="D62" s="57">
        <v>0.8</v>
      </c>
    </row>
    <row r="63" spans="1:4" s="72" customFormat="1">
      <c r="A63" s="57">
        <v>50</v>
      </c>
      <c r="B63" s="57" t="s">
        <v>2493</v>
      </c>
      <c r="C63" s="541" t="s">
        <v>2494</v>
      </c>
      <c r="D63" s="57">
        <v>0.8</v>
      </c>
    </row>
    <row r="64" spans="1:4" s="72" customFormat="1">
      <c r="A64" s="57">
        <v>51</v>
      </c>
      <c r="B64" s="57" t="s">
        <v>2495</v>
      </c>
      <c r="C64" s="541" t="s">
        <v>2496</v>
      </c>
      <c r="D64" s="57">
        <v>0.8</v>
      </c>
    </row>
    <row r="65" spans="1:5" s="72" customFormat="1">
      <c r="A65" s="57">
        <v>52</v>
      </c>
      <c r="B65" s="57" t="s">
        <v>2497</v>
      </c>
      <c r="C65" s="541" t="s">
        <v>2498</v>
      </c>
      <c r="D65" s="57">
        <v>0.8</v>
      </c>
    </row>
    <row r="66" spans="1:5" s="72" customFormat="1">
      <c r="A66" s="57">
        <v>53</v>
      </c>
      <c r="B66" s="57" t="s">
        <v>2499</v>
      </c>
      <c r="C66" s="541" t="s">
        <v>2500</v>
      </c>
      <c r="D66" s="57">
        <v>0.8</v>
      </c>
      <c r="E66" s="72" t="s">
        <v>3326</v>
      </c>
    </row>
    <row r="67" spans="1:5" s="72" customFormat="1">
      <c r="A67" s="57">
        <v>54</v>
      </c>
      <c r="B67" s="57" t="s">
        <v>2505</v>
      </c>
      <c r="C67" s="541" t="s">
        <v>2506</v>
      </c>
      <c r="D67" s="57">
        <v>0.8</v>
      </c>
      <c r="E67" s="72" t="s">
        <v>3326</v>
      </c>
    </row>
    <row r="68" spans="1:5" s="72" customFormat="1">
      <c r="A68" s="57">
        <v>55</v>
      </c>
      <c r="B68" s="57" t="s">
        <v>2511</v>
      </c>
      <c r="C68" s="541" t="s">
        <v>2512</v>
      </c>
      <c r="D68" s="57">
        <v>0.8</v>
      </c>
    </row>
    <row r="69" spans="1:5" s="72" customFormat="1">
      <c r="A69" s="57">
        <v>56</v>
      </c>
      <c r="B69" s="57" t="s">
        <v>2513</v>
      </c>
      <c r="C69" s="541" t="s">
        <v>2514</v>
      </c>
      <c r="D69" s="57">
        <v>0.8</v>
      </c>
    </row>
    <row r="70" spans="1:5" s="72" customFormat="1">
      <c r="A70" s="57">
        <v>57</v>
      </c>
      <c r="B70" s="57" t="s">
        <v>2515</v>
      </c>
      <c r="C70" s="541" t="s">
        <v>2516</v>
      </c>
      <c r="D70" s="57">
        <v>0.8</v>
      </c>
    </row>
    <row r="71" spans="1:5" s="72" customFormat="1">
      <c r="A71" s="57">
        <v>58</v>
      </c>
      <c r="B71" s="57" t="s">
        <v>2517</v>
      </c>
      <c r="C71" s="541" t="s">
        <v>2518</v>
      </c>
      <c r="D71" s="57">
        <v>0.8</v>
      </c>
    </row>
    <row r="72" spans="1:5" s="72" customFormat="1">
      <c r="A72" s="57">
        <v>59</v>
      </c>
      <c r="B72" s="57" t="s">
        <v>2519</v>
      </c>
      <c r="C72" s="541" t="s">
        <v>2520</v>
      </c>
      <c r="D72" s="57">
        <v>0.8</v>
      </c>
    </row>
    <row r="73" spans="1:5" s="72" customFormat="1">
      <c r="A73" s="57">
        <v>60</v>
      </c>
      <c r="B73" s="57" t="s">
        <v>2521</v>
      </c>
      <c r="C73" s="541" t="s">
        <v>2522</v>
      </c>
      <c r="D73" s="57">
        <v>0.8</v>
      </c>
    </row>
    <row r="74" spans="1:5" s="72" customFormat="1">
      <c r="A74" s="57">
        <v>61</v>
      </c>
      <c r="B74" s="57" t="s">
        <v>2523</v>
      </c>
      <c r="C74" s="541" t="s">
        <v>2524</v>
      </c>
      <c r="D74" s="57">
        <v>0.8</v>
      </c>
    </row>
    <row r="75" spans="1:5" s="72" customFormat="1">
      <c r="A75" s="57">
        <v>62</v>
      </c>
      <c r="B75" s="57" t="s">
        <v>2525</v>
      </c>
      <c r="C75" s="541" t="s">
        <v>2526</v>
      </c>
      <c r="D75" s="57">
        <v>0.8</v>
      </c>
    </row>
    <row r="76" spans="1:5" s="72" customFormat="1">
      <c r="A76" s="57">
        <v>63</v>
      </c>
      <c r="B76" s="57" t="s">
        <v>2527</v>
      </c>
      <c r="C76" s="541" t="s">
        <v>2528</v>
      </c>
      <c r="D76" s="57">
        <v>0.8</v>
      </c>
    </row>
    <row r="77" spans="1:5" s="72" customFormat="1">
      <c r="A77" s="57">
        <v>64</v>
      </c>
      <c r="B77" s="57" t="s">
        <v>2529</v>
      </c>
      <c r="C77" s="541" t="s">
        <v>2530</v>
      </c>
      <c r="D77" s="57">
        <v>0.8</v>
      </c>
    </row>
    <row r="78" spans="1:5" s="72" customFormat="1">
      <c r="A78" s="57">
        <v>65</v>
      </c>
      <c r="B78" s="57" t="s">
        <v>2531</v>
      </c>
      <c r="C78" s="541" t="s">
        <v>2532</v>
      </c>
      <c r="D78" s="57">
        <v>0.8</v>
      </c>
    </row>
    <row r="79" spans="1:5" s="72" customFormat="1" ht="30">
      <c r="A79" s="57">
        <v>66</v>
      </c>
      <c r="B79" s="57" t="s">
        <v>2533</v>
      </c>
      <c r="C79" s="541" t="s">
        <v>2534</v>
      </c>
      <c r="D79" s="57">
        <v>0.8</v>
      </c>
    </row>
    <row r="80" spans="1:5" s="72" customFormat="1">
      <c r="A80" s="57">
        <v>67</v>
      </c>
      <c r="B80" s="57" t="s">
        <v>2535</v>
      </c>
      <c r="C80" s="541" t="s">
        <v>2536</v>
      </c>
      <c r="D80" s="57">
        <v>0.8</v>
      </c>
      <c r="E80" s="72" t="s">
        <v>3326</v>
      </c>
    </row>
    <row r="81" spans="1:5" s="72" customFormat="1">
      <c r="A81" s="57">
        <v>68</v>
      </c>
      <c r="B81" s="57" t="s">
        <v>2541</v>
      </c>
      <c r="C81" s="541" t="s">
        <v>2542</v>
      </c>
      <c r="D81" s="57">
        <v>0.8</v>
      </c>
    </row>
    <row r="82" spans="1:5" s="72" customFormat="1">
      <c r="A82" s="57">
        <v>69</v>
      </c>
      <c r="B82" s="57" t="s">
        <v>2543</v>
      </c>
      <c r="C82" s="541" t="s">
        <v>2544</v>
      </c>
      <c r="D82" s="57">
        <v>0.8</v>
      </c>
    </row>
    <row r="83" spans="1:5" s="72" customFormat="1">
      <c r="A83" s="57">
        <v>70</v>
      </c>
      <c r="B83" s="57" t="s">
        <v>2545</v>
      </c>
      <c r="C83" s="541" t="s">
        <v>2546</v>
      </c>
      <c r="D83" s="57">
        <v>0.8</v>
      </c>
    </row>
    <row r="84" spans="1:5" s="72" customFormat="1">
      <c r="A84" s="57">
        <v>71</v>
      </c>
      <c r="B84" s="57" t="s">
        <v>2547</v>
      </c>
      <c r="C84" s="541" t="s">
        <v>2548</v>
      </c>
      <c r="D84" s="57">
        <v>0.8</v>
      </c>
    </row>
    <row r="85" spans="1:5" s="72" customFormat="1">
      <c r="A85" s="57">
        <v>72</v>
      </c>
      <c r="B85" s="57" t="s">
        <v>2549</v>
      </c>
      <c r="C85" s="541" t="s">
        <v>2550</v>
      </c>
      <c r="D85" s="57">
        <v>0.8</v>
      </c>
      <c r="E85" s="72" t="s">
        <v>3326</v>
      </c>
    </row>
    <row r="86" spans="1:5" s="72" customFormat="1">
      <c r="A86" s="57">
        <v>73</v>
      </c>
      <c r="B86" s="57" t="s">
        <v>2555</v>
      </c>
      <c r="C86" s="541" t="s">
        <v>2556</v>
      </c>
      <c r="D86" s="57">
        <v>0.8</v>
      </c>
      <c r="E86" s="72" t="s">
        <v>3326</v>
      </c>
    </row>
    <row r="87" spans="1:5" s="72" customFormat="1">
      <c r="A87" s="57">
        <v>74</v>
      </c>
      <c r="B87" s="57" t="s">
        <v>2561</v>
      </c>
      <c r="C87" s="541" t="s">
        <v>2562</v>
      </c>
      <c r="D87" s="57">
        <v>0.8</v>
      </c>
      <c r="E87" s="72" t="s">
        <v>3326</v>
      </c>
    </row>
    <row r="88" spans="1:5" s="72" customFormat="1">
      <c r="A88" s="57">
        <v>75</v>
      </c>
      <c r="B88" s="57" t="s">
        <v>2567</v>
      </c>
      <c r="C88" s="541" t="s">
        <v>2568</v>
      </c>
      <c r="D88" s="57">
        <v>0.8</v>
      </c>
    </row>
    <row r="89" spans="1:5" s="72" customFormat="1" ht="30">
      <c r="A89" s="57">
        <v>76</v>
      </c>
      <c r="B89" s="57" t="s">
        <v>2569</v>
      </c>
      <c r="C89" s="541" t="s">
        <v>2570</v>
      </c>
      <c r="D89" s="57">
        <v>0.8</v>
      </c>
    </row>
    <row r="90" spans="1:5" s="72" customFormat="1" ht="30">
      <c r="A90" s="57">
        <v>77</v>
      </c>
      <c r="B90" s="57" t="s">
        <v>2571</v>
      </c>
      <c r="C90" s="541" t="s">
        <v>2572</v>
      </c>
      <c r="D90" s="57">
        <v>1</v>
      </c>
    </row>
    <row r="91" spans="1:5" s="72" customFormat="1">
      <c r="A91" s="57">
        <v>78</v>
      </c>
      <c r="B91" s="57" t="s">
        <v>2573</v>
      </c>
      <c r="C91" s="541" t="s">
        <v>2574</v>
      </c>
      <c r="D91" s="57">
        <v>0.8</v>
      </c>
    </row>
    <row r="92" spans="1:5" s="72" customFormat="1">
      <c r="A92" s="57">
        <v>79</v>
      </c>
      <c r="B92" s="57" t="s">
        <v>2575</v>
      </c>
      <c r="C92" s="541" t="s">
        <v>2576</v>
      </c>
      <c r="D92" s="57">
        <v>1</v>
      </c>
    </row>
    <row r="93" spans="1:5" s="72" customFormat="1">
      <c r="A93" s="57">
        <v>80</v>
      </c>
      <c r="B93" s="57" t="s">
        <v>2577</v>
      </c>
      <c r="C93" s="541" t="s">
        <v>2578</v>
      </c>
      <c r="D93" s="57">
        <v>0.8</v>
      </c>
    </row>
    <row r="94" spans="1:5" s="72" customFormat="1">
      <c r="A94" s="57">
        <v>81</v>
      </c>
      <c r="B94" s="57" t="s">
        <v>2579</v>
      </c>
      <c r="C94" s="541" t="s">
        <v>2580</v>
      </c>
      <c r="D94" s="57">
        <v>1</v>
      </c>
    </row>
    <row r="95" spans="1:5" s="72" customFormat="1" ht="30">
      <c r="A95" s="57">
        <v>82</v>
      </c>
      <c r="B95" s="57" t="s">
        <v>2581</v>
      </c>
      <c r="C95" s="541" t="s">
        <v>3327</v>
      </c>
      <c r="D95" s="57">
        <v>0.8</v>
      </c>
    </row>
    <row r="96" spans="1:5" s="72" customFormat="1" ht="30">
      <c r="A96" s="57">
        <v>83</v>
      </c>
      <c r="B96" s="57" t="s">
        <v>2583</v>
      </c>
      <c r="C96" s="541" t="s">
        <v>2584</v>
      </c>
      <c r="D96" s="57">
        <v>0.8</v>
      </c>
    </row>
    <row r="97" spans="1:6" s="72" customFormat="1" ht="30">
      <c r="A97" s="57">
        <v>84</v>
      </c>
      <c r="B97" s="57" t="s">
        <v>2585</v>
      </c>
      <c r="C97" s="541" t="s">
        <v>2586</v>
      </c>
      <c r="D97" s="57">
        <v>0.8</v>
      </c>
    </row>
    <row r="98" spans="1:6" s="72" customFormat="1">
      <c r="A98" s="57">
        <v>85</v>
      </c>
      <c r="B98" s="57" t="s">
        <v>2587</v>
      </c>
      <c r="C98" s="541" t="s">
        <v>2588</v>
      </c>
      <c r="D98" s="57">
        <v>0.8</v>
      </c>
    </row>
    <row r="99" spans="1:6" s="72" customFormat="1">
      <c r="A99" s="57">
        <v>86</v>
      </c>
      <c r="B99" s="57" t="s">
        <v>2589</v>
      </c>
      <c r="C99" s="541" t="s">
        <v>2590</v>
      </c>
      <c r="D99" s="57">
        <v>0.8</v>
      </c>
    </row>
    <row r="100" spans="1:6" s="72" customFormat="1">
      <c r="A100" s="57">
        <v>87</v>
      </c>
      <c r="B100" s="57" t="s">
        <v>2591</v>
      </c>
      <c r="C100" s="541" t="s">
        <v>2592</v>
      </c>
      <c r="D100" s="57">
        <v>0.8</v>
      </c>
    </row>
    <row r="101" spans="1:6" s="72" customFormat="1">
      <c r="A101" s="57">
        <v>88</v>
      </c>
      <c r="B101" s="57" t="s">
        <v>2593</v>
      </c>
      <c r="C101" s="541" t="s">
        <v>2594</v>
      </c>
      <c r="D101" s="57">
        <v>0.8</v>
      </c>
    </row>
    <row r="102" spans="1:6" s="72" customFormat="1">
      <c r="A102" s="57">
        <v>89</v>
      </c>
      <c r="B102" s="57" t="s">
        <v>2595</v>
      </c>
      <c r="C102" s="541" t="s">
        <v>2596</v>
      </c>
      <c r="D102" s="57">
        <v>0.8</v>
      </c>
    </row>
    <row r="103" spans="1:6" s="72" customFormat="1">
      <c r="A103" s="57">
        <v>90</v>
      </c>
      <c r="B103" s="57" t="s">
        <v>2597</v>
      </c>
      <c r="C103" s="541" t="s">
        <v>2598</v>
      </c>
      <c r="D103" s="57">
        <v>0.8</v>
      </c>
    </row>
    <row r="104" spans="1:6" s="72" customFormat="1">
      <c r="A104" s="57">
        <v>91</v>
      </c>
      <c r="B104" s="57" t="s">
        <v>2599</v>
      </c>
      <c r="C104" s="541" t="s">
        <v>2600</v>
      </c>
      <c r="D104" s="57">
        <v>0.8</v>
      </c>
      <c r="E104" s="72" t="s">
        <v>3326</v>
      </c>
    </row>
    <row r="105" spans="1:6" s="72" customFormat="1">
      <c r="A105" s="57">
        <v>92</v>
      </c>
      <c r="B105" s="57" t="s">
        <v>2605</v>
      </c>
      <c r="C105" s="541" t="s">
        <v>2606</v>
      </c>
      <c r="D105" s="57">
        <v>0.8</v>
      </c>
      <c r="E105" s="72" t="s">
        <v>3326</v>
      </c>
    </row>
    <row r="106" spans="1:6" s="72" customFormat="1">
      <c r="A106" s="57">
        <v>93</v>
      </c>
      <c r="B106" s="57" t="s">
        <v>2611</v>
      </c>
      <c r="C106" s="541" t="s">
        <v>2612</v>
      </c>
      <c r="D106" s="57">
        <v>0.8</v>
      </c>
      <c r="E106" s="72" t="s">
        <v>3326</v>
      </c>
    </row>
    <row r="107" spans="1:6" s="72" customFormat="1">
      <c r="A107" s="57">
        <v>94</v>
      </c>
      <c r="B107" s="57" t="s">
        <v>2617</v>
      </c>
      <c r="C107" s="541" t="s">
        <v>2618</v>
      </c>
      <c r="D107" s="57">
        <v>0.8</v>
      </c>
    </row>
    <row r="108" spans="1:6" s="72" customFormat="1">
      <c r="A108" s="57">
        <v>95</v>
      </c>
      <c r="B108" s="57" t="s">
        <v>2619</v>
      </c>
      <c r="C108" s="541" t="s">
        <v>2620</v>
      </c>
      <c r="D108" s="57">
        <v>0.8</v>
      </c>
    </row>
    <row r="109" spans="1:6">
      <c r="A109" s="57">
        <v>96</v>
      </c>
      <c r="B109" s="515" t="s">
        <v>2621</v>
      </c>
      <c r="C109" s="541" t="s">
        <v>2622</v>
      </c>
      <c r="D109" s="57">
        <v>0.8</v>
      </c>
      <c r="F109" s="72"/>
    </row>
    <row r="110" spans="1:6" ht="30">
      <c r="A110" s="57">
        <v>97</v>
      </c>
      <c r="B110" s="515" t="s">
        <v>2623</v>
      </c>
      <c r="C110" s="541" t="s">
        <v>3328</v>
      </c>
      <c r="D110" s="57">
        <v>0.8</v>
      </c>
      <c r="F110" s="72"/>
    </row>
    <row r="111" spans="1:6" s="72" customFormat="1" ht="30">
      <c r="A111" s="57">
        <v>98</v>
      </c>
      <c r="B111" s="57" t="s">
        <v>2625</v>
      </c>
      <c r="C111" s="541" t="s">
        <v>2626</v>
      </c>
      <c r="D111" s="57">
        <v>0.8</v>
      </c>
    </row>
    <row r="112" spans="1:6">
      <c r="A112" s="57">
        <v>99</v>
      </c>
      <c r="B112" s="515" t="s">
        <v>2627</v>
      </c>
      <c r="C112" s="541" t="s">
        <v>2628</v>
      </c>
      <c r="D112" s="57">
        <v>0.8</v>
      </c>
      <c r="E112" s="534" t="s">
        <v>3326</v>
      </c>
      <c r="F112" s="72"/>
    </row>
    <row r="113" spans="1:6">
      <c r="A113" s="57">
        <v>100</v>
      </c>
      <c r="B113" s="515" t="s">
        <v>2633</v>
      </c>
      <c r="C113" s="541" t="s">
        <v>2634</v>
      </c>
      <c r="D113" s="57">
        <v>0.8</v>
      </c>
      <c r="F113" s="72"/>
    </row>
    <row r="114" spans="1:6" s="72" customFormat="1" ht="30">
      <c r="A114" s="57">
        <v>101</v>
      </c>
      <c r="B114" s="57" t="s">
        <v>2635</v>
      </c>
      <c r="C114" s="541" t="s">
        <v>2636</v>
      </c>
      <c r="D114" s="57">
        <v>0.8</v>
      </c>
    </row>
    <row r="115" spans="1:6" s="72" customFormat="1">
      <c r="A115" s="57">
        <v>102</v>
      </c>
      <c r="B115" s="57" t="s">
        <v>2637</v>
      </c>
      <c r="C115" s="541" t="s">
        <v>2638</v>
      </c>
      <c r="D115" s="57">
        <v>0.8</v>
      </c>
    </row>
    <row r="116" spans="1:6" s="72" customFormat="1">
      <c r="A116" s="57">
        <v>103</v>
      </c>
      <c r="B116" s="57" t="s">
        <v>2639</v>
      </c>
      <c r="C116" s="541" t="s">
        <v>2640</v>
      </c>
      <c r="D116" s="57">
        <v>0.8</v>
      </c>
    </row>
    <row r="117" spans="1:6" s="72" customFormat="1">
      <c r="A117" s="57">
        <v>104</v>
      </c>
      <c r="B117" s="57" t="s">
        <v>2641</v>
      </c>
      <c r="C117" s="541" t="s">
        <v>2642</v>
      </c>
      <c r="D117" s="57">
        <v>1</v>
      </c>
    </row>
    <row r="118" spans="1:6" s="72" customFormat="1">
      <c r="A118" s="57">
        <v>105</v>
      </c>
      <c r="B118" s="57" t="s">
        <v>2643</v>
      </c>
      <c r="C118" s="541" t="s">
        <v>2644</v>
      </c>
      <c r="D118" s="57">
        <v>1</v>
      </c>
    </row>
    <row r="119" spans="1:6" s="72" customFormat="1">
      <c r="A119" s="57">
        <v>106</v>
      </c>
      <c r="B119" s="57" t="s">
        <v>2645</v>
      </c>
      <c r="C119" s="541" t="s">
        <v>2646</v>
      </c>
      <c r="D119" s="57">
        <v>0.8</v>
      </c>
    </row>
    <row r="120" spans="1:6" s="72" customFormat="1">
      <c r="A120" s="57">
        <v>107</v>
      </c>
      <c r="B120" s="57" t="s">
        <v>2647</v>
      </c>
      <c r="C120" s="541" t="s">
        <v>2648</v>
      </c>
      <c r="D120" s="57">
        <v>0.8</v>
      </c>
    </row>
    <row r="121" spans="1:6" s="72" customFormat="1">
      <c r="A121" s="57">
        <v>108</v>
      </c>
      <c r="B121" s="57" t="s">
        <v>2649</v>
      </c>
      <c r="C121" s="541" t="s">
        <v>2650</v>
      </c>
      <c r="D121" s="57">
        <v>0.8</v>
      </c>
    </row>
    <row r="122" spans="1:6" s="72" customFormat="1">
      <c r="A122" s="57">
        <v>109</v>
      </c>
      <c r="B122" s="57" t="s">
        <v>2651</v>
      </c>
      <c r="C122" s="541" t="s">
        <v>2652</v>
      </c>
      <c r="D122" s="57">
        <v>0.8</v>
      </c>
    </row>
    <row r="123" spans="1:6" s="72" customFormat="1">
      <c r="A123" s="57">
        <v>110</v>
      </c>
      <c r="B123" s="57" t="s">
        <v>2653</v>
      </c>
      <c r="C123" s="541" t="s">
        <v>2654</v>
      </c>
      <c r="D123" s="57">
        <v>0.8</v>
      </c>
    </row>
    <row r="124" spans="1:6" s="72" customFormat="1">
      <c r="A124" s="57">
        <v>111</v>
      </c>
      <c r="B124" s="57" t="s">
        <v>2655</v>
      </c>
      <c r="C124" s="541" t="s">
        <v>2656</v>
      </c>
      <c r="D124" s="57">
        <v>0.8</v>
      </c>
    </row>
    <row r="125" spans="1:6" s="72" customFormat="1">
      <c r="A125" s="57">
        <v>112</v>
      </c>
      <c r="B125" s="57" t="s">
        <v>2657</v>
      </c>
      <c r="C125" s="541" t="s">
        <v>2658</v>
      </c>
      <c r="D125" s="57">
        <v>0.8</v>
      </c>
      <c r="E125" s="72" t="s">
        <v>3326</v>
      </c>
    </row>
    <row r="126" spans="1:6" s="72" customFormat="1" ht="30">
      <c r="A126" s="57">
        <v>113</v>
      </c>
      <c r="B126" s="57" t="s">
        <v>2663</v>
      </c>
      <c r="C126" s="541" t="s">
        <v>2664</v>
      </c>
      <c r="D126" s="57">
        <v>0.8</v>
      </c>
    </row>
    <row r="127" spans="1:6" s="72" customFormat="1" ht="30">
      <c r="A127" s="57">
        <v>114</v>
      </c>
      <c r="B127" s="57" t="s">
        <v>2665</v>
      </c>
      <c r="C127" s="541" t="s">
        <v>2666</v>
      </c>
      <c r="D127" s="57">
        <v>0.8</v>
      </c>
    </row>
    <row r="128" spans="1:6" s="72" customFormat="1">
      <c r="A128" s="57">
        <v>115</v>
      </c>
      <c r="B128" s="57" t="s">
        <v>2667</v>
      </c>
      <c r="C128" s="541" t="s">
        <v>2668</v>
      </c>
      <c r="D128" s="57">
        <v>0.8</v>
      </c>
    </row>
    <row r="129" spans="1:6" s="72" customFormat="1">
      <c r="A129" s="57">
        <v>116</v>
      </c>
      <c r="B129" s="57" t="s">
        <v>2669</v>
      </c>
      <c r="C129" s="541" t="s">
        <v>2670</v>
      </c>
      <c r="D129" s="57">
        <v>0.8</v>
      </c>
    </row>
    <row r="130" spans="1:6" s="72" customFormat="1">
      <c r="A130" s="57">
        <v>117</v>
      </c>
      <c r="B130" s="57" t="s">
        <v>2671</v>
      </c>
      <c r="C130" s="541" t="s">
        <v>2672</v>
      </c>
      <c r="D130" s="57">
        <v>0.8</v>
      </c>
    </row>
    <row r="131" spans="1:6" s="72" customFormat="1">
      <c r="A131" s="57">
        <v>118</v>
      </c>
      <c r="B131" s="57" t="s">
        <v>2673</v>
      </c>
      <c r="C131" s="541" t="s">
        <v>2674</v>
      </c>
      <c r="D131" s="57">
        <v>0.8</v>
      </c>
    </row>
    <row r="132" spans="1:6" s="72" customFormat="1">
      <c r="A132" s="57">
        <v>119</v>
      </c>
      <c r="B132" s="57" t="s">
        <v>2675</v>
      </c>
      <c r="C132" s="541" t="s">
        <v>2676</v>
      </c>
      <c r="D132" s="57">
        <v>1</v>
      </c>
    </row>
    <row r="133" spans="1:6" s="72" customFormat="1">
      <c r="A133" s="57">
        <v>120</v>
      </c>
      <c r="B133" s="57" t="s">
        <v>2677</v>
      </c>
      <c r="C133" s="541" t="s">
        <v>2678</v>
      </c>
      <c r="D133" s="57">
        <v>1</v>
      </c>
    </row>
    <row r="134" spans="1:6" s="72" customFormat="1" ht="30">
      <c r="A134" s="57">
        <v>121</v>
      </c>
      <c r="B134" s="57" t="s">
        <v>2679</v>
      </c>
      <c r="C134" s="541" t="s">
        <v>2680</v>
      </c>
      <c r="D134" s="57">
        <v>1</v>
      </c>
    </row>
    <row r="135" spans="1:6">
      <c r="A135" s="57">
        <v>122</v>
      </c>
      <c r="B135" s="515" t="s">
        <v>2681</v>
      </c>
      <c r="C135" s="541" t="s">
        <v>2682</v>
      </c>
      <c r="D135" s="57">
        <v>0.8</v>
      </c>
      <c r="F135" s="72"/>
    </row>
    <row r="136" spans="1:6">
      <c r="A136" s="57">
        <v>123</v>
      </c>
      <c r="B136" s="515" t="s">
        <v>2683</v>
      </c>
      <c r="C136" s="541" t="s">
        <v>2684</v>
      </c>
      <c r="D136" s="57">
        <v>0.8</v>
      </c>
      <c r="F136" s="72"/>
    </row>
    <row r="137" spans="1:6" s="72" customFormat="1">
      <c r="A137" s="57">
        <v>124</v>
      </c>
      <c r="B137" s="57" t="s">
        <v>2685</v>
      </c>
      <c r="C137" s="541" t="s">
        <v>2686</v>
      </c>
      <c r="D137" s="57">
        <v>0.8</v>
      </c>
    </row>
    <row r="138" spans="1:6" s="72" customFormat="1">
      <c r="A138" s="57">
        <v>125</v>
      </c>
      <c r="B138" s="57" t="s">
        <v>2687</v>
      </c>
      <c r="C138" s="541" t="s">
        <v>2688</v>
      </c>
      <c r="D138" s="57">
        <v>0.8</v>
      </c>
    </row>
    <row r="139" spans="1:6" s="72" customFormat="1">
      <c r="A139" s="57">
        <v>126</v>
      </c>
      <c r="B139" s="57" t="s">
        <v>2689</v>
      </c>
      <c r="C139" s="541" t="s">
        <v>2690</v>
      </c>
      <c r="D139" s="57">
        <v>0.8</v>
      </c>
    </row>
    <row r="140" spans="1:6" s="72" customFormat="1" ht="30">
      <c r="A140" s="57">
        <v>127</v>
      </c>
      <c r="B140" s="57" t="s">
        <v>2691</v>
      </c>
      <c r="C140" s="541" t="s">
        <v>2692</v>
      </c>
      <c r="D140" s="57">
        <v>0.8</v>
      </c>
    </row>
    <row r="141" spans="1:6" s="72" customFormat="1">
      <c r="A141" s="57">
        <v>128</v>
      </c>
      <c r="B141" s="57" t="s">
        <v>2693</v>
      </c>
      <c r="C141" s="541" t="s">
        <v>2694</v>
      </c>
      <c r="D141" s="57">
        <v>0.8</v>
      </c>
    </row>
    <row r="142" spans="1:6" s="72" customFormat="1" ht="30">
      <c r="A142" s="57">
        <v>129</v>
      </c>
      <c r="B142" s="57" t="s">
        <v>2695</v>
      </c>
      <c r="C142" s="541" t="s">
        <v>2696</v>
      </c>
      <c r="D142" s="57">
        <v>1</v>
      </c>
    </row>
    <row r="143" spans="1:6" s="72" customFormat="1" ht="30">
      <c r="A143" s="57">
        <v>130</v>
      </c>
      <c r="B143" s="57" t="s">
        <v>2697</v>
      </c>
      <c r="C143" s="541" t="s">
        <v>2698</v>
      </c>
      <c r="D143" s="57">
        <v>1</v>
      </c>
    </row>
    <row r="144" spans="1:6" s="72" customFormat="1" ht="30">
      <c r="A144" s="57">
        <v>131</v>
      </c>
      <c r="B144" s="57" t="s">
        <v>2699</v>
      </c>
      <c r="C144" s="541" t="s">
        <v>2700</v>
      </c>
      <c r="D144" s="57">
        <v>1</v>
      </c>
    </row>
    <row r="145" spans="1:4" s="72" customFormat="1" ht="30">
      <c r="A145" s="57">
        <v>132</v>
      </c>
      <c r="B145" s="57" t="s">
        <v>2701</v>
      </c>
      <c r="C145" s="541" t="s">
        <v>2702</v>
      </c>
      <c r="D145" s="57">
        <v>1</v>
      </c>
    </row>
    <row r="146" spans="1:4" s="72" customFormat="1" ht="30">
      <c r="A146" s="57">
        <v>133</v>
      </c>
      <c r="B146" s="57" t="s">
        <v>2703</v>
      </c>
      <c r="C146" s="541" t="s">
        <v>2704</v>
      </c>
      <c r="D146" s="57">
        <v>1</v>
      </c>
    </row>
    <row r="147" spans="1:4" s="72" customFormat="1" ht="30">
      <c r="A147" s="57">
        <v>134</v>
      </c>
      <c r="B147" s="57" t="s">
        <v>2705</v>
      </c>
      <c r="C147" s="541" t="s">
        <v>2706</v>
      </c>
      <c r="D147" s="57">
        <v>1</v>
      </c>
    </row>
    <row r="148" spans="1:4" s="72" customFormat="1" ht="30">
      <c r="A148" s="57">
        <v>135</v>
      </c>
      <c r="B148" s="57" t="s">
        <v>2707</v>
      </c>
      <c r="C148" s="541" t="s">
        <v>2708</v>
      </c>
      <c r="D148" s="57">
        <v>1</v>
      </c>
    </row>
    <row r="149" spans="1:4" s="72" customFormat="1" ht="30">
      <c r="A149" s="57">
        <v>136</v>
      </c>
      <c r="B149" s="57" t="s">
        <v>2709</v>
      </c>
      <c r="C149" s="541" t="s">
        <v>2710</v>
      </c>
      <c r="D149" s="57">
        <v>1</v>
      </c>
    </row>
    <row r="150" spans="1:4" s="72" customFormat="1">
      <c r="A150" s="57">
        <v>137</v>
      </c>
      <c r="B150" s="57" t="s">
        <v>2711</v>
      </c>
      <c r="C150" s="541" t="s">
        <v>2712</v>
      </c>
      <c r="D150" s="57">
        <v>1</v>
      </c>
    </row>
    <row r="151" spans="1:4" s="72" customFormat="1">
      <c r="A151" s="57">
        <v>138</v>
      </c>
      <c r="B151" s="57" t="s">
        <v>2713</v>
      </c>
      <c r="C151" s="541" t="s">
        <v>2714</v>
      </c>
      <c r="D151" s="57">
        <v>1</v>
      </c>
    </row>
    <row r="152" spans="1:4" s="72" customFormat="1">
      <c r="A152" s="57">
        <v>139</v>
      </c>
      <c r="B152" s="57" t="s">
        <v>2715</v>
      </c>
      <c r="C152" s="541" t="s">
        <v>2716</v>
      </c>
      <c r="D152" s="57">
        <v>1</v>
      </c>
    </row>
    <row r="153" spans="1:4" s="72" customFormat="1" ht="30">
      <c r="A153" s="57">
        <v>140</v>
      </c>
      <c r="B153" s="57" t="s">
        <v>2717</v>
      </c>
      <c r="C153" s="541" t="s">
        <v>2718</v>
      </c>
      <c r="D153" s="57">
        <v>1</v>
      </c>
    </row>
    <row r="154" spans="1:4" s="72" customFormat="1" ht="30">
      <c r="A154" s="57">
        <v>141</v>
      </c>
      <c r="B154" s="57" t="s">
        <v>2719</v>
      </c>
      <c r="C154" s="541" t="s">
        <v>2720</v>
      </c>
      <c r="D154" s="57">
        <v>1</v>
      </c>
    </row>
    <row r="155" spans="1:4" s="72" customFormat="1" ht="30">
      <c r="A155" s="57">
        <v>142</v>
      </c>
      <c r="B155" s="57" t="s">
        <v>2721</v>
      </c>
      <c r="C155" s="541" t="s">
        <v>2722</v>
      </c>
      <c r="D155" s="57">
        <v>1</v>
      </c>
    </row>
    <row r="156" spans="1:4" s="72" customFormat="1" ht="30">
      <c r="A156" s="57">
        <v>143</v>
      </c>
      <c r="B156" s="57" t="s">
        <v>2723</v>
      </c>
      <c r="C156" s="541" t="s">
        <v>2724</v>
      </c>
      <c r="D156" s="57">
        <v>1</v>
      </c>
    </row>
    <row r="157" spans="1:4" s="72" customFormat="1" ht="30">
      <c r="A157" s="57">
        <v>144</v>
      </c>
      <c r="B157" s="57" t="s">
        <v>2725</v>
      </c>
      <c r="C157" s="541" t="s">
        <v>2726</v>
      </c>
      <c r="D157" s="57">
        <v>1</v>
      </c>
    </row>
    <row r="158" spans="1:4" s="72" customFormat="1" ht="30">
      <c r="A158" s="57">
        <v>145</v>
      </c>
      <c r="B158" s="57" t="s">
        <v>2727</v>
      </c>
      <c r="C158" s="541" t="s">
        <v>2728</v>
      </c>
      <c r="D158" s="57">
        <v>1</v>
      </c>
    </row>
    <row r="159" spans="1:4" s="72" customFormat="1" ht="30">
      <c r="A159" s="57">
        <v>146</v>
      </c>
      <c r="B159" s="57" t="s">
        <v>2729</v>
      </c>
      <c r="C159" s="541" t="s">
        <v>2730</v>
      </c>
      <c r="D159" s="57">
        <v>1</v>
      </c>
    </row>
    <row r="160" spans="1:4" s="72" customFormat="1" ht="30">
      <c r="A160" s="57">
        <v>147</v>
      </c>
      <c r="B160" s="57" t="s">
        <v>2731</v>
      </c>
      <c r="C160" s="541" t="s">
        <v>2732</v>
      </c>
      <c r="D160" s="57">
        <v>1</v>
      </c>
    </row>
    <row r="161" spans="1:4" s="72" customFormat="1" ht="30">
      <c r="A161" s="57">
        <v>148</v>
      </c>
      <c r="B161" s="57" t="s">
        <v>2733</v>
      </c>
      <c r="C161" s="541" t="s">
        <v>2734</v>
      </c>
      <c r="D161" s="57">
        <v>1</v>
      </c>
    </row>
    <row r="162" spans="1:4" s="72" customFormat="1" ht="30">
      <c r="A162" s="57">
        <v>149</v>
      </c>
      <c r="B162" s="57" t="s">
        <v>2735</v>
      </c>
      <c r="C162" s="541" t="s">
        <v>2736</v>
      </c>
      <c r="D162" s="57">
        <v>1</v>
      </c>
    </row>
    <row r="163" spans="1:4" s="72" customFormat="1" ht="30">
      <c r="A163" s="57">
        <v>150</v>
      </c>
      <c r="B163" s="57" t="s">
        <v>2737</v>
      </c>
      <c r="C163" s="541" t="s">
        <v>2738</v>
      </c>
      <c r="D163" s="57">
        <v>1</v>
      </c>
    </row>
    <row r="164" spans="1:4" s="72" customFormat="1" ht="30">
      <c r="A164" s="57">
        <v>151</v>
      </c>
      <c r="B164" s="57" t="s">
        <v>2739</v>
      </c>
      <c r="C164" s="541" t="s">
        <v>2740</v>
      </c>
      <c r="D164" s="57">
        <v>1</v>
      </c>
    </row>
    <row r="165" spans="1:4" s="72" customFormat="1" ht="30">
      <c r="A165" s="57">
        <v>152</v>
      </c>
      <c r="B165" s="57" t="s">
        <v>2741</v>
      </c>
      <c r="C165" s="541" t="s">
        <v>2742</v>
      </c>
      <c r="D165" s="57">
        <v>1</v>
      </c>
    </row>
    <row r="166" spans="1:4" s="72" customFormat="1" ht="30">
      <c r="A166" s="57">
        <v>153</v>
      </c>
      <c r="B166" s="57" t="s">
        <v>2743</v>
      </c>
      <c r="C166" s="541" t="s">
        <v>2744</v>
      </c>
      <c r="D166" s="57">
        <v>1</v>
      </c>
    </row>
    <row r="167" spans="1:4" s="72" customFormat="1" ht="30">
      <c r="A167" s="57">
        <v>154</v>
      </c>
      <c r="B167" s="57" t="s">
        <v>2745</v>
      </c>
      <c r="C167" s="541" t="s">
        <v>2746</v>
      </c>
      <c r="D167" s="57">
        <v>1</v>
      </c>
    </row>
    <row r="168" spans="1:4" s="72" customFormat="1" ht="30">
      <c r="A168" s="57">
        <v>155</v>
      </c>
      <c r="B168" s="57" t="s">
        <v>2747</v>
      </c>
      <c r="C168" s="541" t="s">
        <v>2748</v>
      </c>
      <c r="D168" s="57">
        <v>1</v>
      </c>
    </row>
    <row r="169" spans="1:4" s="72" customFormat="1" ht="30">
      <c r="A169" s="57">
        <v>156</v>
      </c>
      <c r="B169" s="57" t="s">
        <v>2749</v>
      </c>
      <c r="C169" s="541" t="s">
        <v>2750</v>
      </c>
      <c r="D169" s="57">
        <v>1</v>
      </c>
    </row>
    <row r="170" spans="1:4" s="72" customFormat="1" ht="30">
      <c r="A170" s="57">
        <v>157</v>
      </c>
      <c r="B170" s="57" t="s">
        <v>2751</v>
      </c>
      <c r="C170" s="541" t="s">
        <v>2752</v>
      </c>
      <c r="D170" s="57">
        <v>1</v>
      </c>
    </row>
    <row r="171" spans="1:4" s="72" customFormat="1" ht="30">
      <c r="A171" s="57">
        <v>158</v>
      </c>
      <c r="B171" s="57" t="s">
        <v>2753</v>
      </c>
      <c r="C171" s="541" t="s">
        <v>2754</v>
      </c>
      <c r="D171" s="57">
        <v>1</v>
      </c>
    </row>
    <row r="172" spans="1:4" s="72" customFormat="1" ht="30">
      <c r="A172" s="57">
        <v>159</v>
      </c>
      <c r="B172" s="57" t="s">
        <v>2755</v>
      </c>
      <c r="C172" s="541" t="s">
        <v>2756</v>
      </c>
      <c r="D172" s="57">
        <v>1</v>
      </c>
    </row>
    <row r="173" spans="1:4" s="72" customFormat="1" ht="30">
      <c r="A173" s="57">
        <v>160</v>
      </c>
      <c r="B173" s="57" t="s">
        <v>2757</v>
      </c>
      <c r="C173" s="541" t="s">
        <v>2758</v>
      </c>
      <c r="D173" s="57">
        <v>1</v>
      </c>
    </row>
    <row r="174" spans="1:4" s="72" customFormat="1" ht="30">
      <c r="A174" s="57">
        <v>161</v>
      </c>
      <c r="B174" s="57" t="s">
        <v>2759</v>
      </c>
      <c r="C174" s="541" t="s">
        <v>2760</v>
      </c>
      <c r="D174" s="57">
        <v>1</v>
      </c>
    </row>
    <row r="175" spans="1:4" s="72" customFormat="1" ht="30">
      <c r="A175" s="57">
        <v>162</v>
      </c>
      <c r="B175" s="57" t="s">
        <v>2761</v>
      </c>
      <c r="C175" s="541" t="s">
        <v>2762</v>
      </c>
      <c r="D175" s="57">
        <v>1</v>
      </c>
    </row>
    <row r="176" spans="1:4" s="72" customFormat="1" ht="30">
      <c r="A176" s="57">
        <v>163</v>
      </c>
      <c r="B176" s="57" t="s">
        <v>2763</v>
      </c>
      <c r="C176" s="541" t="s">
        <v>2764</v>
      </c>
      <c r="D176" s="57">
        <v>1</v>
      </c>
    </row>
    <row r="177" spans="1:4" s="72" customFormat="1" ht="30">
      <c r="A177" s="57">
        <v>164</v>
      </c>
      <c r="B177" s="57" t="s">
        <v>2765</v>
      </c>
      <c r="C177" s="541" t="s">
        <v>2766</v>
      </c>
      <c r="D177" s="57">
        <v>1</v>
      </c>
    </row>
    <row r="178" spans="1:4" s="72" customFormat="1" ht="30">
      <c r="A178" s="57">
        <v>165</v>
      </c>
      <c r="B178" s="57" t="s">
        <v>2767</v>
      </c>
      <c r="C178" s="541" t="s">
        <v>2768</v>
      </c>
      <c r="D178" s="57">
        <v>1</v>
      </c>
    </row>
    <row r="179" spans="1:4" s="72" customFormat="1" ht="30">
      <c r="A179" s="57">
        <v>166</v>
      </c>
      <c r="B179" s="57" t="s">
        <v>2769</v>
      </c>
      <c r="C179" s="541" t="s">
        <v>2770</v>
      </c>
      <c r="D179" s="57">
        <v>1</v>
      </c>
    </row>
    <row r="180" spans="1:4" s="72" customFormat="1" ht="30">
      <c r="A180" s="57">
        <v>167</v>
      </c>
      <c r="B180" s="57" t="s">
        <v>2771</v>
      </c>
      <c r="C180" s="541" t="s">
        <v>2772</v>
      </c>
      <c r="D180" s="57">
        <v>1</v>
      </c>
    </row>
    <row r="181" spans="1:4" s="72" customFormat="1" ht="30">
      <c r="A181" s="57">
        <v>168</v>
      </c>
      <c r="B181" s="57" t="s">
        <v>2773</v>
      </c>
      <c r="C181" s="541" t="s">
        <v>2774</v>
      </c>
      <c r="D181" s="57">
        <v>1</v>
      </c>
    </row>
    <row r="182" spans="1:4" s="72" customFormat="1" ht="30">
      <c r="A182" s="57">
        <v>169</v>
      </c>
      <c r="B182" s="57" t="s">
        <v>2775</v>
      </c>
      <c r="C182" s="541" t="s">
        <v>2776</v>
      </c>
      <c r="D182" s="57">
        <v>1</v>
      </c>
    </row>
    <row r="183" spans="1:4" s="72" customFormat="1">
      <c r="A183" s="57">
        <v>170</v>
      </c>
      <c r="B183" s="57" t="s">
        <v>2777</v>
      </c>
      <c r="C183" s="541" t="s">
        <v>2778</v>
      </c>
      <c r="D183" s="57">
        <v>1</v>
      </c>
    </row>
    <row r="184" spans="1:4" s="72" customFormat="1">
      <c r="A184" s="57">
        <v>171</v>
      </c>
      <c r="B184" s="57" t="s">
        <v>2779</v>
      </c>
      <c r="C184" s="541" t="s">
        <v>2780</v>
      </c>
      <c r="D184" s="57">
        <v>1</v>
      </c>
    </row>
    <row r="185" spans="1:4" s="72" customFormat="1">
      <c r="A185" s="57">
        <v>172</v>
      </c>
      <c r="B185" s="57" t="s">
        <v>2781</v>
      </c>
      <c r="C185" s="541" t="s">
        <v>2782</v>
      </c>
      <c r="D185" s="57">
        <v>1</v>
      </c>
    </row>
    <row r="186" spans="1:4" s="72" customFormat="1">
      <c r="A186" s="57">
        <v>173</v>
      </c>
      <c r="B186" s="57" t="s">
        <v>2783</v>
      </c>
      <c r="C186" s="541" t="s">
        <v>2784</v>
      </c>
      <c r="D186" s="57">
        <v>1</v>
      </c>
    </row>
    <row r="187" spans="1:4" s="72" customFormat="1">
      <c r="A187" s="57">
        <v>174</v>
      </c>
      <c r="B187" s="57" t="s">
        <v>2785</v>
      </c>
      <c r="C187" s="541" t="s">
        <v>2786</v>
      </c>
      <c r="D187" s="57">
        <v>1</v>
      </c>
    </row>
    <row r="188" spans="1:4" s="72" customFormat="1">
      <c r="A188" s="57">
        <v>175</v>
      </c>
      <c r="B188" s="57" t="s">
        <v>2787</v>
      </c>
      <c r="C188" s="541" t="s">
        <v>2788</v>
      </c>
      <c r="D188" s="57">
        <v>1</v>
      </c>
    </row>
    <row r="189" spans="1:4" s="72" customFormat="1">
      <c r="A189" s="57">
        <v>176</v>
      </c>
      <c r="B189" s="57" t="s">
        <v>2789</v>
      </c>
      <c r="C189" s="541" t="s">
        <v>2790</v>
      </c>
      <c r="D189" s="57">
        <v>1</v>
      </c>
    </row>
    <row r="190" spans="1:4" s="72" customFormat="1">
      <c r="A190" s="57">
        <v>177</v>
      </c>
      <c r="B190" s="57" t="s">
        <v>2791</v>
      </c>
      <c r="C190" s="541" t="s">
        <v>2792</v>
      </c>
      <c r="D190" s="57">
        <v>1</v>
      </c>
    </row>
    <row r="191" spans="1:4" s="72" customFormat="1">
      <c r="A191" s="57">
        <v>178</v>
      </c>
      <c r="B191" s="57" t="s">
        <v>2793</v>
      </c>
      <c r="C191" s="541" t="s">
        <v>2794</v>
      </c>
      <c r="D191" s="57">
        <v>1</v>
      </c>
    </row>
    <row r="192" spans="1:4" s="72" customFormat="1">
      <c r="A192" s="57">
        <v>179</v>
      </c>
      <c r="B192" s="57" t="s">
        <v>2795</v>
      </c>
      <c r="C192" s="541" t="s">
        <v>2796</v>
      </c>
      <c r="D192" s="57">
        <v>1</v>
      </c>
    </row>
    <row r="193" spans="1:4" s="72" customFormat="1">
      <c r="A193" s="57">
        <v>180</v>
      </c>
      <c r="B193" s="57" t="s">
        <v>2797</v>
      </c>
      <c r="C193" s="541" t="s">
        <v>2798</v>
      </c>
      <c r="D193" s="57">
        <v>1</v>
      </c>
    </row>
    <row r="194" spans="1:4" s="72" customFormat="1">
      <c r="A194" s="57">
        <v>181</v>
      </c>
      <c r="B194" s="57" t="s">
        <v>2799</v>
      </c>
      <c r="C194" s="541" t="s">
        <v>2800</v>
      </c>
      <c r="D194" s="57">
        <v>1</v>
      </c>
    </row>
    <row r="195" spans="1:4" s="72" customFormat="1">
      <c r="A195" s="57">
        <v>182</v>
      </c>
      <c r="B195" s="57" t="s">
        <v>2801</v>
      </c>
      <c r="C195" s="541" t="s">
        <v>2802</v>
      </c>
      <c r="D195" s="57">
        <v>1</v>
      </c>
    </row>
    <row r="196" spans="1:4" s="72" customFormat="1">
      <c r="A196" s="57">
        <v>183</v>
      </c>
      <c r="B196" s="57" t="s">
        <v>2803</v>
      </c>
      <c r="C196" s="541" t="s">
        <v>2804</v>
      </c>
      <c r="D196" s="57">
        <v>1</v>
      </c>
    </row>
    <row r="197" spans="1:4" s="72" customFormat="1">
      <c r="A197" s="57">
        <v>184</v>
      </c>
      <c r="B197" s="57" t="s">
        <v>2805</v>
      </c>
      <c r="C197" s="541" t="s">
        <v>2806</v>
      </c>
      <c r="D197" s="57">
        <v>1</v>
      </c>
    </row>
    <row r="198" spans="1:4" s="72" customFormat="1" ht="30">
      <c r="A198" s="57">
        <v>185</v>
      </c>
      <c r="B198" s="57" t="s">
        <v>2807</v>
      </c>
      <c r="C198" s="541" t="s">
        <v>2808</v>
      </c>
      <c r="D198" s="57">
        <v>1</v>
      </c>
    </row>
    <row r="199" spans="1:4" s="72" customFormat="1" ht="30">
      <c r="A199" s="57">
        <v>186</v>
      </c>
      <c r="B199" s="57" t="s">
        <v>2809</v>
      </c>
      <c r="C199" s="541" t="s">
        <v>2810</v>
      </c>
      <c r="D199" s="57">
        <v>1</v>
      </c>
    </row>
    <row r="200" spans="1:4" s="72" customFormat="1" ht="30">
      <c r="A200" s="57">
        <v>187</v>
      </c>
      <c r="B200" s="57" t="s">
        <v>2811</v>
      </c>
      <c r="C200" s="541" t="s">
        <v>2812</v>
      </c>
      <c r="D200" s="57">
        <v>1</v>
      </c>
    </row>
    <row r="201" spans="1:4" s="72" customFormat="1" ht="30">
      <c r="A201" s="57">
        <v>188</v>
      </c>
      <c r="B201" s="57" t="s">
        <v>2813</v>
      </c>
      <c r="C201" s="541" t="s">
        <v>2814</v>
      </c>
      <c r="D201" s="57">
        <v>1</v>
      </c>
    </row>
    <row r="202" spans="1:4" s="72" customFormat="1" ht="30">
      <c r="A202" s="57">
        <v>189</v>
      </c>
      <c r="B202" s="57" t="s">
        <v>2815</v>
      </c>
      <c r="C202" s="541" t="s">
        <v>2816</v>
      </c>
      <c r="D202" s="57">
        <v>1</v>
      </c>
    </row>
    <row r="203" spans="1:4" s="72" customFormat="1" ht="30">
      <c r="A203" s="57">
        <v>190</v>
      </c>
      <c r="B203" s="57" t="s">
        <v>2817</v>
      </c>
      <c r="C203" s="541" t="s">
        <v>2818</v>
      </c>
      <c r="D203" s="57">
        <v>1</v>
      </c>
    </row>
    <row r="204" spans="1:4" s="72" customFormat="1" ht="30">
      <c r="A204" s="57">
        <v>191</v>
      </c>
      <c r="B204" s="57" t="s">
        <v>2819</v>
      </c>
      <c r="C204" s="541" t="s">
        <v>2820</v>
      </c>
      <c r="D204" s="57">
        <v>1</v>
      </c>
    </row>
    <row r="205" spans="1:4" s="72" customFormat="1" ht="45">
      <c r="A205" s="57">
        <v>192</v>
      </c>
      <c r="B205" s="57" t="s">
        <v>2821</v>
      </c>
      <c r="C205" s="541" t="s">
        <v>2822</v>
      </c>
      <c r="D205" s="57">
        <v>1</v>
      </c>
    </row>
    <row r="206" spans="1:4" s="72" customFormat="1" ht="45">
      <c r="A206" s="57">
        <v>193</v>
      </c>
      <c r="B206" s="57" t="s">
        <v>2823</v>
      </c>
      <c r="C206" s="541" t="s">
        <v>2824</v>
      </c>
      <c r="D206" s="57">
        <v>1</v>
      </c>
    </row>
    <row r="207" spans="1:4" s="72" customFormat="1" ht="45">
      <c r="A207" s="57">
        <v>194</v>
      </c>
      <c r="B207" s="57" t="s">
        <v>2825</v>
      </c>
      <c r="C207" s="541" t="s">
        <v>2826</v>
      </c>
      <c r="D207" s="57">
        <v>1</v>
      </c>
    </row>
    <row r="208" spans="1:4" s="72" customFormat="1" ht="45">
      <c r="A208" s="57">
        <v>195</v>
      </c>
      <c r="B208" s="57" t="s">
        <v>2827</v>
      </c>
      <c r="C208" s="541" t="s">
        <v>2828</v>
      </c>
      <c r="D208" s="57">
        <v>1</v>
      </c>
    </row>
    <row r="209" spans="1:4" s="72" customFormat="1" ht="45">
      <c r="A209" s="57">
        <v>196</v>
      </c>
      <c r="B209" s="57" t="s">
        <v>2829</v>
      </c>
      <c r="C209" s="541" t="s">
        <v>2830</v>
      </c>
      <c r="D209" s="57">
        <v>1</v>
      </c>
    </row>
    <row r="210" spans="1:4" s="72" customFormat="1" ht="45">
      <c r="A210" s="57">
        <v>197</v>
      </c>
      <c r="B210" s="57" t="s">
        <v>2831</v>
      </c>
      <c r="C210" s="541" t="s">
        <v>2832</v>
      </c>
      <c r="D210" s="57">
        <v>1</v>
      </c>
    </row>
    <row r="211" spans="1:4" s="72" customFormat="1">
      <c r="A211" s="57">
        <v>198</v>
      </c>
      <c r="B211" s="57" t="s">
        <v>2833</v>
      </c>
      <c r="C211" s="541" t="s">
        <v>2834</v>
      </c>
      <c r="D211" s="57">
        <v>1</v>
      </c>
    </row>
    <row r="212" spans="1:4" s="72" customFormat="1">
      <c r="A212" s="57">
        <v>199</v>
      </c>
      <c r="B212" s="57" t="s">
        <v>2835</v>
      </c>
      <c r="C212" s="541" t="s">
        <v>2836</v>
      </c>
      <c r="D212" s="57">
        <v>1</v>
      </c>
    </row>
    <row r="213" spans="1:4" s="72" customFormat="1" ht="30">
      <c r="A213" s="57">
        <v>200</v>
      </c>
      <c r="B213" s="57" t="s">
        <v>2837</v>
      </c>
      <c r="C213" s="541" t="s">
        <v>2838</v>
      </c>
      <c r="D213" s="57">
        <v>0.8</v>
      </c>
    </row>
    <row r="214" spans="1:4" s="72" customFormat="1">
      <c r="A214" s="57">
        <v>201</v>
      </c>
      <c r="B214" s="57" t="s">
        <v>2839</v>
      </c>
      <c r="C214" s="541" t="s">
        <v>2840</v>
      </c>
      <c r="D214" s="57">
        <v>0.8</v>
      </c>
    </row>
    <row r="215" spans="1:4" s="72" customFormat="1">
      <c r="A215" s="57">
        <v>202</v>
      </c>
      <c r="B215" s="57" t="s">
        <v>2841</v>
      </c>
      <c r="C215" s="541" t="s">
        <v>2842</v>
      </c>
      <c r="D215" s="57">
        <v>0.8</v>
      </c>
    </row>
    <row r="216" spans="1:4" s="72" customFormat="1" ht="45">
      <c r="A216" s="57">
        <v>203</v>
      </c>
      <c r="B216" s="57" t="s">
        <v>2843</v>
      </c>
      <c r="C216" s="541" t="s">
        <v>2844</v>
      </c>
      <c r="D216" s="57">
        <v>0.8</v>
      </c>
    </row>
    <row r="217" spans="1:4" s="72" customFormat="1" ht="30">
      <c r="A217" s="57">
        <v>204</v>
      </c>
      <c r="B217" s="57" t="s">
        <v>2845</v>
      </c>
      <c r="C217" s="541" t="s">
        <v>2846</v>
      </c>
      <c r="D217" s="57">
        <v>0.8</v>
      </c>
    </row>
    <row r="218" spans="1:4" s="72" customFormat="1" ht="30">
      <c r="A218" s="57">
        <v>205</v>
      </c>
      <c r="B218" s="57" t="s">
        <v>2847</v>
      </c>
      <c r="C218" s="541" t="s">
        <v>2848</v>
      </c>
      <c r="D218" s="57">
        <v>0.8</v>
      </c>
    </row>
    <row r="219" spans="1:4" s="72" customFormat="1" ht="30">
      <c r="A219" s="57">
        <v>206</v>
      </c>
      <c r="B219" s="57" t="s">
        <v>2849</v>
      </c>
      <c r="C219" s="541" t="s">
        <v>2850</v>
      </c>
      <c r="D219" s="57">
        <v>0.8</v>
      </c>
    </row>
    <row r="220" spans="1:4" s="72" customFormat="1" ht="30">
      <c r="A220" s="57">
        <v>207</v>
      </c>
      <c r="B220" s="57" t="s">
        <v>2851</v>
      </c>
      <c r="C220" s="541" t="s">
        <v>2852</v>
      </c>
      <c r="D220" s="57">
        <v>0.8</v>
      </c>
    </row>
    <row r="221" spans="1:4" s="72" customFormat="1" ht="30">
      <c r="A221" s="57">
        <v>208</v>
      </c>
      <c r="B221" s="57" t="s">
        <v>2853</v>
      </c>
      <c r="C221" s="541" t="s">
        <v>2854</v>
      </c>
      <c r="D221" s="57">
        <v>0.8</v>
      </c>
    </row>
    <row r="222" spans="1:4" s="72" customFormat="1">
      <c r="A222" s="57">
        <v>209</v>
      </c>
      <c r="B222" s="57" t="s">
        <v>2855</v>
      </c>
      <c r="C222" s="541" t="s">
        <v>2856</v>
      </c>
      <c r="D222" s="57">
        <v>0.8</v>
      </c>
    </row>
    <row r="223" spans="1:4" s="72" customFormat="1">
      <c r="A223" s="57">
        <v>210</v>
      </c>
      <c r="B223" s="57" t="s">
        <v>2857</v>
      </c>
      <c r="C223" s="541" t="s">
        <v>2858</v>
      </c>
      <c r="D223" s="57">
        <v>0.8</v>
      </c>
    </row>
    <row r="224" spans="1:4" s="72" customFormat="1">
      <c r="A224" s="57">
        <v>211</v>
      </c>
      <c r="B224" s="57" t="s">
        <v>2859</v>
      </c>
      <c r="C224" s="541" t="s">
        <v>2860</v>
      </c>
      <c r="D224" s="57">
        <v>0.8</v>
      </c>
    </row>
    <row r="225" spans="1:5" s="72" customFormat="1">
      <c r="A225" s="57">
        <v>212</v>
      </c>
      <c r="B225" s="57" t="s">
        <v>2861</v>
      </c>
      <c r="C225" s="541" t="s">
        <v>2862</v>
      </c>
      <c r="D225" s="57">
        <v>0.8</v>
      </c>
    </row>
    <row r="226" spans="1:5" s="72" customFormat="1">
      <c r="A226" s="57">
        <v>213</v>
      </c>
      <c r="B226" s="57" t="s">
        <v>2863</v>
      </c>
      <c r="C226" s="541" t="s">
        <v>2864</v>
      </c>
      <c r="D226" s="57">
        <v>0.8</v>
      </c>
    </row>
    <row r="227" spans="1:5" s="72" customFormat="1">
      <c r="A227" s="57">
        <v>214</v>
      </c>
      <c r="B227" s="57" t="s">
        <v>2865</v>
      </c>
      <c r="C227" s="541" t="s">
        <v>2866</v>
      </c>
      <c r="D227" s="57">
        <v>0.8</v>
      </c>
    </row>
    <row r="228" spans="1:5" s="72" customFormat="1">
      <c r="A228" s="57">
        <v>215</v>
      </c>
      <c r="B228" s="57" t="s">
        <v>2867</v>
      </c>
      <c r="C228" s="541" t="s">
        <v>2868</v>
      </c>
      <c r="D228" s="57">
        <v>0.8</v>
      </c>
    </row>
    <row r="229" spans="1:5" s="72" customFormat="1">
      <c r="A229" s="57">
        <v>216</v>
      </c>
      <c r="B229" s="57" t="s">
        <v>2869</v>
      </c>
      <c r="C229" s="541" t="s">
        <v>2870</v>
      </c>
      <c r="D229" s="57">
        <v>0.8</v>
      </c>
    </row>
    <row r="230" spans="1:5" s="72" customFormat="1">
      <c r="A230" s="57">
        <v>217</v>
      </c>
      <c r="B230" s="57" t="s">
        <v>2871</v>
      </c>
      <c r="C230" s="541" t="s">
        <v>2872</v>
      </c>
      <c r="D230" s="57">
        <v>0.8</v>
      </c>
    </row>
    <row r="231" spans="1:5" s="72" customFormat="1">
      <c r="A231" s="57">
        <v>218</v>
      </c>
      <c r="B231" s="57" t="s">
        <v>2873</v>
      </c>
      <c r="C231" s="541" t="s">
        <v>2874</v>
      </c>
      <c r="D231" s="57">
        <v>0.8</v>
      </c>
    </row>
    <row r="232" spans="1:5" s="72" customFormat="1">
      <c r="A232" s="57">
        <v>219</v>
      </c>
      <c r="B232" s="57" t="s">
        <v>2875</v>
      </c>
      <c r="C232" s="541" t="s">
        <v>2876</v>
      </c>
      <c r="D232" s="57">
        <v>0.8</v>
      </c>
      <c r="E232" s="72" t="s">
        <v>3326</v>
      </c>
    </row>
    <row r="233" spans="1:5" s="72" customFormat="1">
      <c r="A233" s="57">
        <v>220</v>
      </c>
      <c r="B233" s="57" t="s">
        <v>2881</v>
      </c>
      <c r="C233" s="541" t="s">
        <v>2882</v>
      </c>
      <c r="D233" s="57">
        <v>0.8</v>
      </c>
    </row>
    <row r="234" spans="1:5" s="72" customFormat="1">
      <c r="A234" s="57">
        <v>221</v>
      </c>
      <c r="B234" s="57" t="s">
        <v>2883</v>
      </c>
      <c r="C234" s="541" t="s">
        <v>2884</v>
      </c>
      <c r="D234" s="57">
        <v>0.8</v>
      </c>
    </row>
    <row r="235" spans="1:5" s="72" customFormat="1">
      <c r="A235" s="57">
        <v>222</v>
      </c>
      <c r="B235" s="57" t="s">
        <v>2885</v>
      </c>
      <c r="C235" s="541" t="s">
        <v>2886</v>
      </c>
      <c r="D235" s="57">
        <v>0.8</v>
      </c>
    </row>
    <row r="236" spans="1:5" s="72" customFormat="1" ht="30">
      <c r="A236" s="57">
        <v>223</v>
      </c>
      <c r="B236" s="57" t="s">
        <v>2887</v>
      </c>
      <c r="C236" s="541" t="s">
        <v>2888</v>
      </c>
      <c r="D236" s="57">
        <v>0.8</v>
      </c>
    </row>
    <row r="237" spans="1:5" s="72" customFormat="1" ht="30">
      <c r="A237" s="57">
        <v>224</v>
      </c>
      <c r="B237" s="57" t="s">
        <v>2889</v>
      </c>
      <c r="C237" s="541" t="s">
        <v>2890</v>
      </c>
      <c r="D237" s="57">
        <v>0.8</v>
      </c>
    </row>
    <row r="238" spans="1:5" s="72" customFormat="1">
      <c r="A238" s="57">
        <v>225</v>
      </c>
      <c r="B238" s="57" t="s">
        <v>2891</v>
      </c>
      <c r="C238" s="541" t="s">
        <v>2892</v>
      </c>
      <c r="D238" s="57">
        <v>0.8</v>
      </c>
      <c r="E238" s="72" t="s">
        <v>3326</v>
      </c>
    </row>
    <row r="239" spans="1:5" s="72" customFormat="1">
      <c r="A239" s="57">
        <v>226</v>
      </c>
      <c r="B239" s="57" t="s">
        <v>2897</v>
      </c>
      <c r="C239" s="541" t="s">
        <v>2898</v>
      </c>
      <c r="D239" s="57">
        <v>0.8</v>
      </c>
    </row>
    <row r="240" spans="1:5" s="72" customFormat="1">
      <c r="A240" s="57">
        <v>227</v>
      </c>
      <c r="B240" s="57" t="s">
        <v>2899</v>
      </c>
      <c r="C240" s="541" t="s">
        <v>2900</v>
      </c>
      <c r="D240" s="57">
        <v>0.8</v>
      </c>
    </row>
    <row r="241" spans="1:5" s="72" customFormat="1">
      <c r="A241" s="57">
        <v>228</v>
      </c>
      <c r="B241" s="57" t="s">
        <v>2901</v>
      </c>
      <c r="C241" s="541" t="s">
        <v>2902</v>
      </c>
      <c r="D241" s="57">
        <v>0.8</v>
      </c>
    </row>
    <row r="242" spans="1:5" s="72" customFormat="1">
      <c r="A242" s="57">
        <v>229</v>
      </c>
      <c r="B242" s="57" t="s">
        <v>2903</v>
      </c>
      <c r="C242" s="541" t="s">
        <v>2904</v>
      </c>
      <c r="D242" s="57">
        <v>0.8</v>
      </c>
    </row>
    <row r="243" spans="1:5" s="72" customFormat="1">
      <c r="A243" s="57">
        <v>230</v>
      </c>
      <c r="B243" s="57" t="s">
        <v>2905</v>
      </c>
      <c r="C243" s="541" t="s">
        <v>2906</v>
      </c>
      <c r="D243" s="57">
        <v>0.8</v>
      </c>
    </row>
    <row r="244" spans="1:5" s="72" customFormat="1">
      <c r="A244" s="57">
        <v>231</v>
      </c>
      <c r="B244" s="57" t="s">
        <v>2907</v>
      </c>
      <c r="C244" s="541" t="s">
        <v>2908</v>
      </c>
      <c r="D244" s="57">
        <v>0.8</v>
      </c>
    </row>
    <row r="245" spans="1:5" s="72" customFormat="1" ht="30">
      <c r="A245" s="57">
        <v>232</v>
      </c>
      <c r="B245" s="57" t="s">
        <v>2909</v>
      </c>
      <c r="C245" s="541" t="s">
        <v>2910</v>
      </c>
      <c r="D245" s="57">
        <v>0.8</v>
      </c>
    </row>
    <row r="246" spans="1:5" s="72" customFormat="1">
      <c r="A246" s="57">
        <v>233</v>
      </c>
      <c r="B246" s="57" t="s">
        <v>2911</v>
      </c>
      <c r="C246" s="541" t="s">
        <v>2912</v>
      </c>
      <c r="D246" s="57">
        <v>0.8</v>
      </c>
    </row>
    <row r="247" spans="1:5" s="72" customFormat="1">
      <c r="A247" s="57">
        <v>234</v>
      </c>
      <c r="B247" s="57" t="s">
        <v>2913</v>
      </c>
      <c r="C247" s="541" t="s">
        <v>2914</v>
      </c>
      <c r="D247" s="57">
        <v>0.8</v>
      </c>
    </row>
    <row r="248" spans="1:5" s="72" customFormat="1">
      <c r="A248" s="57">
        <v>235</v>
      </c>
      <c r="B248" s="57" t="s">
        <v>2915</v>
      </c>
      <c r="C248" s="541" t="s">
        <v>2916</v>
      </c>
      <c r="D248" s="57">
        <v>0.8</v>
      </c>
    </row>
    <row r="249" spans="1:5" s="72" customFormat="1">
      <c r="A249" s="57">
        <v>236</v>
      </c>
      <c r="B249" s="57" t="s">
        <v>2917</v>
      </c>
      <c r="C249" s="541" t="s">
        <v>2918</v>
      </c>
      <c r="D249" s="57">
        <v>0.8</v>
      </c>
    </row>
    <row r="250" spans="1:5" s="72" customFormat="1">
      <c r="A250" s="57">
        <v>237</v>
      </c>
      <c r="B250" s="57" t="s">
        <v>2919</v>
      </c>
      <c r="C250" s="541" t="s">
        <v>2920</v>
      </c>
      <c r="D250" s="57">
        <v>0.8</v>
      </c>
    </row>
    <row r="251" spans="1:5" s="72" customFormat="1">
      <c r="A251" s="57">
        <v>238</v>
      </c>
      <c r="B251" s="57" t="s">
        <v>2921</v>
      </c>
      <c r="C251" s="541" t="s">
        <v>2922</v>
      </c>
      <c r="D251" s="57">
        <v>0.8</v>
      </c>
    </row>
    <row r="252" spans="1:5" s="72" customFormat="1">
      <c r="A252" s="57">
        <v>239</v>
      </c>
      <c r="B252" s="57" t="s">
        <v>2923</v>
      </c>
      <c r="C252" s="541" t="s">
        <v>2924</v>
      </c>
      <c r="D252" s="57">
        <v>0.8</v>
      </c>
    </row>
    <row r="253" spans="1:5" s="72" customFormat="1">
      <c r="A253" s="57">
        <v>240</v>
      </c>
      <c r="B253" s="57" t="s">
        <v>2925</v>
      </c>
      <c r="C253" s="541" t="s">
        <v>2926</v>
      </c>
      <c r="D253" s="57">
        <v>0.8</v>
      </c>
    </row>
    <row r="254" spans="1:5" s="72" customFormat="1">
      <c r="A254" s="57">
        <v>241</v>
      </c>
      <c r="B254" s="57" t="s">
        <v>2927</v>
      </c>
      <c r="C254" s="541" t="s">
        <v>2928</v>
      </c>
      <c r="D254" s="57">
        <v>0.8</v>
      </c>
    </row>
    <row r="255" spans="1:5" s="72" customFormat="1">
      <c r="A255" s="57">
        <v>242</v>
      </c>
      <c r="B255" s="57" t="s">
        <v>2929</v>
      </c>
      <c r="C255" s="541" t="s">
        <v>2930</v>
      </c>
      <c r="D255" s="57">
        <v>0.8</v>
      </c>
    </row>
    <row r="256" spans="1:5" s="72" customFormat="1">
      <c r="A256" s="57">
        <v>243</v>
      </c>
      <c r="B256" s="57" t="s">
        <v>2931</v>
      </c>
      <c r="C256" s="541" t="s">
        <v>2932</v>
      </c>
      <c r="D256" s="57">
        <v>1</v>
      </c>
      <c r="E256" s="72" t="s">
        <v>3326</v>
      </c>
    </row>
    <row r="257" spans="1:4" s="72" customFormat="1" ht="30">
      <c r="A257" s="57">
        <v>244</v>
      </c>
      <c r="B257" s="57" t="s">
        <v>2943</v>
      </c>
      <c r="C257" s="541" t="s">
        <v>2944</v>
      </c>
      <c r="D257" s="57">
        <v>0.8</v>
      </c>
    </row>
    <row r="258" spans="1:4" s="72" customFormat="1" ht="30">
      <c r="A258" s="57">
        <v>245</v>
      </c>
      <c r="B258" s="57" t="s">
        <v>2945</v>
      </c>
      <c r="C258" s="541" t="s">
        <v>2946</v>
      </c>
      <c r="D258" s="57">
        <v>0.8</v>
      </c>
    </row>
    <row r="259" spans="1:4" s="72" customFormat="1" ht="30">
      <c r="A259" s="57">
        <v>246</v>
      </c>
      <c r="B259" s="57" t="s">
        <v>2947</v>
      </c>
      <c r="C259" s="541" t="s">
        <v>2948</v>
      </c>
      <c r="D259" s="57">
        <v>0.8</v>
      </c>
    </row>
    <row r="260" spans="1:4" s="72" customFormat="1">
      <c r="A260" s="57">
        <v>247</v>
      </c>
      <c r="B260" s="57" t="s">
        <v>2949</v>
      </c>
      <c r="C260" s="541" t="s">
        <v>2950</v>
      </c>
      <c r="D260" s="57">
        <v>0.8</v>
      </c>
    </row>
    <row r="261" spans="1:4" s="72" customFormat="1">
      <c r="A261" s="57">
        <v>248</v>
      </c>
      <c r="B261" s="57" t="s">
        <v>2951</v>
      </c>
      <c r="C261" s="541" t="s">
        <v>2952</v>
      </c>
      <c r="D261" s="57">
        <v>0.8</v>
      </c>
    </row>
    <row r="262" spans="1:4" s="72" customFormat="1">
      <c r="A262" s="57">
        <v>249</v>
      </c>
      <c r="B262" s="57" t="s">
        <v>2953</v>
      </c>
      <c r="C262" s="541" t="s">
        <v>2954</v>
      </c>
      <c r="D262" s="57">
        <v>0.8</v>
      </c>
    </row>
    <row r="263" spans="1:4" s="72" customFormat="1" ht="30">
      <c r="A263" s="57">
        <v>250</v>
      </c>
      <c r="B263" s="57" t="s">
        <v>2955</v>
      </c>
      <c r="C263" s="541" t="s">
        <v>2956</v>
      </c>
      <c r="D263" s="57">
        <v>0.8</v>
      </c>
    </row>
    <row r="264" spans="1:4" s="72" customFormat="1" ht="30">
      <c r="A264" s="57">
        <v>251</v>
      </c>
      <c r="B264" s="57" t="s">
        <v>2957</v>
      </c>
      <c r="C264" s="541" t="s">
        <v>2958</v>
      </c>
      <c r="D264" s="57">
        <v>0.8</v>
      </c>
    </row>
    <row r="265" spans="1:4" s="72" customFormat="1">
      <c r="A265" s="57">
        <v>252</v>
      </c>
      <c r="B265" s="57" t="s">
        <v>2959</v>
      </c>
      <c r="C265" s="541" t="s">
        <v>2960</v>
      </c>
      <c r="D265" s="57">
        <v>0.8</v>
      </c>
    </row>
    <row r="266" spans="1:4" s="72" customFormat="1">
      <c r="A266" s="57">
        <v>253</v>
      </c>
      <c r="B266" s="57" t="s">
        <v>2961</v>
      </c>
      <c r="C266" s="541" t="s">
        <v>2962</v>
      </c>
      <c r="D266" s="57">
        <v>0.8</v>
      </c>
    </row>
    <row r="267" spans="1:4" s="72" customFormat="1" ht="30">
      <c r="A267" s="57">
        <v>254</v>
      </c>
      <c r="B267" s="57" t="s">
        <v>2963</v>
      </c>
      <c r="C267" s="541" t="s">
        <v>2964</v>
      </c>
      <c r="D267" s="57">
        <v>0.8</v>
      </c>
    </row>
    <row r="268" spans="1:4" s="72" customFormat="1">
      <c r="A268" s="57">
        <v>255</v>
      </c>
      <c r="B268" s="57" t="s">
        <v>2965</v>
      </c>
      <c r="C268" s="541" t="s">
        <v>2966</v>
      </c>
      <c r="D268" s="57">
        <v>0.8</v>
      </c>
    </row>
    <row r="269" spans="1:4" s="72" customFormat="1">
      <c r="A269" s="57">
        <v>256</v>
      </c>
      <c r="B269" s="57" t="s">
        <v>2967</v>
      </c>
      <c r="C269" s="541" t="s">
        <v>2968</v>
      </c>
      <c r="D269" s="57">
        <v>0.8</v>
      </c>
    </row>
    <row r="270" spans="1:4" s="72" customFormat="1" ht="30">
      <c r="A270" s="57">
        <v>257</v>
      </c>
      <c r="B270" s="57" t="s">
        <v>2969</v>
      </c>
      <c r="C270" s="541" t="s">
        <v>2970</v>
      </c>
      <c r="D270" s="57">
        <v>0.8</v>
      </c>
    </row>
    <row r="271" spans="1:4" s="72" customFormat="1" ht="30">
      <c r="A271" s="57">
        <v>258</v>
      </c>
      <c r="B271" s="57" t="s">
        <v>2971</v>
      </c>
      <c r="C271" s="541" t="s">
        <v>2972</v>
      </c>
      <c r="D271" s="57">
        <v>0.8</v>
      </c>
    </row>
    <row r="272" spans="1:4" s="72" customFormat="1">
      <c r="A272" s="57">
        <v>259</v>
      </c>
      <c r="B272" s="57" t="s">
        <v>2973</v>
      </c>
      <c r="C272" s="541" t="s">
        <v>2974</v>
      </c>
      <c r="D272" s="57">
        <v>0.8</v>
      </c>
    </row>
    <row r="273" spans="1:6" s="72" customFormat="1" ht="30">
      <c r="A273" s="57">
        <v>260</v>
      </c>
      <c r="B273" s="57" t="s">
        <v>2975</v>
      </c>
      <c r="C273" s="541" t="s">
        <v>2976</v>
      </c>
      <c r="D273" s="57">
        <v>0.8</v>
      </c>
    </row>
    <row r="274" spans="1:6" s="72" customFormat="1" ht="30">
      <c r="A274" s="57">
        <v>261</v>
      </c>
      <c r="B274" s="57" t="s">
        <v>2977</v>
      </c>
      <c r="C274" s="541" t="s">
        <v>2978</v>
      </c>
      <c r="D274" s="57">
        <v>0.8</v>
      </c>
    </row>
    <row r="275" spans="1:6" s="72" customFormat="1" ht="30">
      <c r="A275" s="57">
        <v>262</v>
      </c>
      <c r="B275" s="57" t="s">
        <v>2979</v>
      </c>
      <c r="C275" s="541" t="s">
        <v>2980</v>
      </c>
      <c r="D275" s="57">
        <v>0.8</v>
      </c>
    </row>
    <row r="276" spans="1:6" s="72" customFormat="1" ht="30">
      <c r="A276" s="57">
        <v>263</v>
      </c>
      <c r="B276" s="57" t="s">
        <v>2981</v>
      </c>
      <c r="C276" s="541" t="s">
        <v>2982</v>
      </c>
      <c r="D276" s="57">
        <v>0.8</v>
      </c>
    </row>
    <row r="277" spans="1:6" s="72" customFormat="1">
      <c r="A277" s="57">
        <v>264</v>
      </c>
      <c r="B277" s="57" t="s">
        <v>2983</v>
      </c>
      <c r="C277" s="541" t="s">
        <v>2984</v>
      </c>
      <c r="D277" s="57">
        <v>0.8</v>
      </c>
    </row>
    <row r="278" spans="1:6" s="72" customFormat="1">
      <c r="A278" s="57">
        <v>265</v>
      </c>
      <c r="B278" s="57" t="s">
        <v>2985</v>
      </c>
      <c r="C278" s="541" t="s">
        <v>2986</v>
      </c>
      <c r="D278" s="57">
        <v>0.8</v>
      </c>
    </row>
    <row r="279" spans="1:6" s="72" customFormat="1" ht="30">
      <c r="A279" s="57">
        <v>266</v>
      </c>
      <c r="B279" s="57" t="s">
        <v>2987</v>
      </c>
      <c r="C279" s="541" t="s">
        <v>2988</v>
      </c>
      <c r="D279" s="57">
        <v>0.8</v>
      </c>
    </row>
    <row r="280" spans="1:6" s="72" customFormat="1" ht="30">
      <c r="A280" s="57">
        <v>267</v>
      </c>
      <c r="B280" s="57" t="s">
        <v>2989</v>
      </c>
      <c r="C280" s="541" t="s">
        <v>2990</v>
      </c>
      <c r="D280" s="57">
        <v>0.8</v>
      </c>
    </row>
    <row r="281" spans="1:6" s="72" customFormat="1">
      <c r="A281" s="57">
        <v>268</v>
      </c>
      <c r="B281" s="57" t="s">
        <v>2991</v>
      </c>
      <c r="C281" s="541" t="s">
        <v>2992</v>
      </c>
      <c r="D281" s="57">
        <v>0.8</v>
      </c>
    </row>
    <row r="282" spans="1:6" s="72" customFormat="1" ht="30">
      <c r="A282" s="57">
        <v>269</v>
      </c>
      <c r="B282" s="57" t="s">
        <v>2993</v>
      </c>
      <c r="C282" s="541" t="s">
        <v>2994</v>
      </c>
      <c r="D282" s="57">
        <v>0.8</v>
      </c>
    </row>
    <row r="283" spans="1:6" s="72" customFormat="1">
      <c r="A283" s="57">
        <v>270</v>
      </c>
      <c r="B283" s="57" t="s">
        <v>2995</v>
      </c>
      <c r="C283" s="541" t="s">
        <v>2996</v>
      </c>
      <c r="D283" s="57">
        <v>1.274</v>
      </c>
    </row>
    <row r="284" spans="1:6" s="72" customFormat="1">
      <c r="A284" s="57">
        <v>271</v>
      </c>
      <c r="B284" s="57" t="s">
        <v>2997</v>
      </c>
      <c r="C284" s="541" t="s">
        <v>2998</v>
      </c>
      <c r="D284" s="57">
        <v>0.8</v>
      </c>
    </row>
    <row r="285" spans="1:6" s="72" customFormat="1">
      <c r="A285" s="57">
        <v>272</v>
      </c>
      <c r="B285" s="57" t="s">
        <v>2999</v>
      </c>
      <c r="C285" s="541" t="s">
        <v>3000</v>
      </c>
      <c r="D285" s="57">
        <v>0.8</v>
      </c>
    </row>
    <row r="286" spans="1:6" s="72" customFormat="1">
      <c r="A286" s="57">
        <v>273</v>
      </c>
      <c r="B286" s="57" t="s">
        <v>3001</v>
      </c>
      <c r="C286" s="541" t="s">
        <v>3002</v>
      </c>
      <c r="D286" s="57">
        <v>0.8</v>
      </c>
    </row>
    <row r="287" spans="1:6">
      <c r="A287" s="57">
        <v>274</v>
      </c>
      <c r="B287" s="515" t="s">
        <v>3003</v>
      </c>
      <c r="C287" s="541" t="s">
        <v>3004</v>
      </c>
      <c r="D287" s="57">
        <v>0.8</v>
      </c>
      <c r="F287" s="72"/>
    </row>
    <row r="288" spans="1:6">
      <c r="A288" s="57">
        <v>275</v>
      </c>
      <c r="B288" s="515" t="s">
        <v>3005</v>
      </c>
      <c r="C288" s="541" t="s">
        <v>3006</v>
      </c>
      <c r="D288" s="57">
        <v>0.8</v>
      </c>
      <c r="F288" s="72"/>
    </row>
    <row r="289" spans="1:6" s="72" customFormat="1">
      <c r="A289" s="57">
        <v>276</v>
      </c>
      <c r="B289" s="57" t="s">
        <v>3007</v>
      </c>
      <c r="C289" s="541" t="s">
        <v>3008</v>
      </c>
      <c r="D289" s="57">
        <v>0.8</v>
      </c>
    </row>
    <row r="290" spans="1:6" s="72" customFormat="1" ht="30">
      <c r="A290" s="57">
        <v>277</v>
      </c>
      <c r="B290" s="57" t="s">
        <v>3009</v>
      </c>
      <c r="C290" s="541" t="s">
        <v>3010</v>
      </c>
      <c r="D290" s="57">
        <v>0.8</v>
      </c>
    </row>
    <row r="291" spans="1:6" s="72" customFormat="1" ht="30">
      <c r="A291" s="57">
        <v>278</v>
      </c>
      <c r="B291" s="57" t="s">
        <v>3011</v>
      </c>
      <c r="C291" s="541" t="s">
        <v>3012</v>
      </c>
      <c r="D291" s="57">
        <v>0.8</v>
      </c>
    </row>
    <row r="292" spans="1:6" s="72" customFormat="1" ht="45">
      <c r="A292" s="57">
        <v>279</v>
      </c>
      <c r="B292" s="57" t="s">
        <v>3013</v>
      </c>
      <c r="C292" s="541" t="s">
        <v>3014</v>
      </c>
      <c r="D292" s="57">
        <v>0.8</v>
      </c>
    </row>
    <row r="293" spans="1:6" s="72" customFormat="1">
      <c r="A293" s="57">
        <v>280</v>
      </c>
      <c r="B293" s="57" t="s">
        <v>3015</v>
      </c>
      <c r="C293" s="541" t="s">
        <v>3016</v>
      </c>
      <c r="D293" s="57">
        <v>0.8</v>
      </c>
    </row>
    <row r="294" spans="1:6" s="72" customFormat="1" ht="30">
      <c r="A294" s="57">
        <v>281</v>
      </c>
      <c r="B294" s="57" t="s">
        <v>3017</v>
      </c>
      <c r="C294" s="541" t="s">
        <v>3018</v>
      </c>
      <c r="D294" s="57">
        <v>0.8</v>
      </c>
      <c r="E294" s="72" t="s">
        <v>3326</v>
      </c>
    </row>
    <row r="295" spans="1:6">
      <c r="A295" s="57">
        <v>282</v>
      </c>
      <c r="B295" s="515" t="s">
        <v>3023</v>
      </c>
      <c r="C295" s="541" t="s">
        <v>3024</v>
      </c>
      <c r="D295" s="57">
        <v>0.8</v>
      </c>
      <c r="F295" s="72"/>
    </row>
    <row r="296" spans="1:6">
      <c r="A296" s="57">
        <v>283</v>
      </c>
      <c r="B296" s="515" t="s">
        <v>3025</v>
      </c>
      <c r="C296" s="541" t="s">
        <v>3026</v>
      </c>
      <c r="D296" s="57">
        <v>0.8</v>
      </c>
      <c r="F296" s="72"/>
    </row>
    <row r="297" spans="1:6">
      <c r="A297" s="57">
        <v>284</v>
      </c>
      <c r="B297" s="515" t="s">
        <v>3027</v>
      </c>
      <c r="C297" s="541" t="s">
        <v>3028</v>
      </c>
      <c r="D297" s="57">
        <v>0.8</v>
      </c>
      <c r="F297" s="72"/>
    </row>
    <row r="298" spans="1:6">
      <c r="A298" s="57">
        <v>285</v>
      </c>
      <c r="B298" s="515" t="s">
        <v>3029</v>
      </c>
      <c r="C298" s="541" t="s">
        <v>3030</v>
      </c>
      <c r="D298" s="57">
        <v>0.8</v>
      </c>
      <c r="F298" s="72"/>
    </row>
    <row r="299" spans="1:6" s="72" customFormat="1" ht="30">
      <c r="A299" s="57">
        <v>286</v>
      </c>
      <c r="B299" s="57" t="s">
        <v>3031</v>
      </c>
      <c r="C299" s="541" t="s">
        <v>3032</v>
      </c>
      <c r="D299" s="57">
        <v>0.8</v>
      </c>
    </row>
    <row r="300" spans="1:6" s="72" customFormat="1" ht="30">
      <c r="A300" s="57">
        <v>287</v>
      </c>
      <c r="B300" s="57" t="s">
        <v>3033</v>
      </c>
      <c r="C300" s="541" t="s">
        <v>3034</v>
      </c>
      <c r="D300" s="57">
        <v>0.8</v>
      </c>
    </row>
    <row r="301" spans="1:6" s="72" customFormat="1" ht="30">
      <c r="A301" s="57">
        <v>288</v>
      </c>
      <c r="B301" s="57" t="s">
        <v>3035</v>
      </c>
      <c r="C301" s="541" t="s">
        <v>3036</v>
      </c>
      <c r="D301" s="57">
        <v>0.8</v>
      </c>
    </row>
    <row r="302" spans="1:6" s="72" customFormat="1" ht="30">
      <c r="A302" s="57">
        <v>289</v>
      </c>
      <c r="B302" s="57" t="s">
        <v>3037</v>
      </c>
      <c r="C302" s="541" t="s">
        <v>3038</v>
      </c>
      <c r="D302" s="57">
        <v>0.8</v>
      </c>
    </row>
    <row r="303" spans="1:6" s="72" customFormat="1" ht="30">
      <c r="A303" s="57">
        <v>290</v>
      </c>
      <c r="B303" s="57" t="s">
        <v>3039</v>
      </c>
      <c r="C303" s="541" t="s">
        <v>3040</v>
      </c>
      <c r="D303" s="57">
        <v>0.8</v>
      </c>
    </row>
    <row r="304" spans="1:6" s="72" customFormat="1" ht="30">
      <c r="A304" s="57">
        <v>291</v>
      </c>
      <c r="B304" s="57" t="s">
        <v>3041</v>
      </c>
      <c r="C304" s="541" t="s">
        <v>3042</v>
      </c>
      <c r="D304" s="57">
        <v>0.8</v>
      </c>
    </row>
    <row r="305" spans="1:6" s="72" customFormat="1">
      <c r="A305" s="57">
        <v>292</v>
      </c>
      <c r="B305" s="57" t="s">
        <v>3043</v>
      </c>
      <c r="C305" s="541" t="s">
        <v>3044</v>
      </c>
      <c r="D305" s="57">
        <v>0.8</v>
      </c>
    </row>
    <row r="306" spans="1:6" s="72" customFormat="1">
      <c r="A306" s="57">
        <v>293</v>
      </c>
      <c r="B306" s="57" t="s">
        <v>3045</v>
      </c>
      <c r="C306" s="541" t="s">
        <v>3046</v>
      </c>
      <c r="D306" s="57">
        <v>0.8</v>
      </c>
    </row>
    <row r="307" spans="1:6" s="72" customFormat="1">
      <c r="A307" s="57">
        <v>294</v>
      </c>
      <c r="B307" s="57" t="s">
        <v>3047</v>
      </c>
      <c r="C307" s="541" t="s">
        <v>3048</v>
      </c>
      <c r="D307" s="57">
        <v>0.8</v>
      </c>
    </row>
    <row r="308" spans="1:6" s="72" customFormat="1">
      <c r="A308" s="57">
        <v>295</v>
      </c>
      <c r="B308" s="57" t="s">
        <v>3049</v>
      </c>
      <c r="C308" s="541" t="s">
        <v>3050</v>
      </c>
      <c r="D308" s="57">
        <v>0.8</v>
      </c>
    </row>
    <row r="309" spans="1:6" s="72" customFormat="1">
      <c r="A309" s="57">
        <v>296</v>
      </c>
      <c r="B309" s="57" t="s">
        <v>3051</v>
      </c>
      <c r="C309" s="541" t="s">
        <v>3052</v>
      </c>
      <c r="D309" s="57">
        <v>0.8</v>
      </c>
    </row>
    <row r="310" spans="1:6" s="72" customFormat="1">
      <c r="A310" s="57">
        <v>297</v>
      </c>
      <c r="B310" s="57" t="s">
        <v>3053</v>
      </c>
      <c r="C310" s="541" t="s">
        <v>3054</v>
      </c>
      <c r="D310" s="57">
        <v>0.8</v>
      </c>
    </row>
    <row r="311" spans="1:6" s="72" customFormat="1">
      <c r="A311" s="57">
        <v>298</v>
      </c>
      <c r="B311" s="57" t="s">
        <v>3055</v>
      </c>
      <c r="C311" s="541" t="s">
        <v>3056</v>
      </c>
      <c r="D311" s="57">
        <v>0.8</v>
      </c>
    </row>
    <row r="312" spans="1:6" s="72" customFormat="1">
      <c r="A312" s="57">
        <v>299</v>
      </c>
      <c r="B312" s="57" t="s">
        <v>3057</v>
      </c>
      <c r="C312" s="541" t="s">
        <v>3058</v>
      </c>
      <c r="D312" s="57">
        <v>0.8</v>
      </c>
    </row>
    <row r="313" spans="1:6" s="72" customFormat="1">
      <c r="A313" s="57">
        <v>300</v>
      </c>
      <c r="B313" s="57" t="s">
        <v>3059</v>
      </c>
      <c r="C313" s="541" t="s">
        <v>3060</v>
      </c>
      <c r="D313" s="57">
        <v>0.8</v>
      </c>
    </row>
    <row r="314" spans="1:6" s="72" customFormat="1">
      <c r="A314" s="57">
        <v>301</v>
      </c>
      <c r="B314" s="57" t="s">
        <v>3061</v>
      </c>
      <c r="C314" s="541" t="s">
        <v>3062</v>
      </c>
      <c r="D314" s="57">
        <v>0.8</v>
      </c>
    </row>
    <row r="315" spans="1:6" s="72" customFormat="1" ht="45">
      <c r="A315" s="57">
        <v>302</v>
      </c>
      <c r="B315" s="57" t="s">
        <v>3063</v>
      </c>
      <c r="C315" s="541" t="s">
        <v>3064</v>
      </c>
      <c r="D315" s="57">
        <v>0.8</v>
      </c>
    </row>
    <row r="316" spans="1:6" s="72" customFormat="1">
      <c r="A316" s="57">
        <v>303</v>
      </c>
      <c r="B316" s="57" t="s">
        <v>3065</v>
      </c>
      <c r="C316" s="541" t="s">
        <v>3066</v>
      </c>
      <c r="D316" s="57">
        <v>0.8</v>
      </c>
    </row>
    <row r="317" spans="1:6">
      <c r="A317" s="57">
        <v>304</v>
      </c>
      <c r="B317" s="515" t="s">
        <v>3067</v>
      </c>
      <c r="C317" s="541" t="s">
        <v>3068</v>
      </c>
      <c r="D317" s="57">
        <v>0.8</v>
      </c>
      <c r="F317" s="72"/>
    </row>
    <row r="318" spans="1:6">
      <c r="A318" s="57">
        <v>305</v>
      </c>
      <c r="B318" s="515" t="s">
        <v>3069</v>
      </c>
      <c r="C318" s="541" t="s">
        <v>3070</v>
      </c>
      <c r="D318" s="57">
        <v>0.8</v>
      </c>
      <c r="F318" s="72"/>
    </row>
    <row r="319" spans="1:6">
      <c r="A319" s="57">
        <v>306</v>
      </c>
      <c r="B319" s="515" t="s">
        <v>3071</v>
      </c>
      <c r="C319" s="541" t="s">
        <v>3072</v>
      </c>
      <c r="D319" s="57">
        <v>0.8</v>
      </c>
      <c r="F319" s="72"/>
    </row>
    <row r="320" spans="1:6" ht="30">
      <c r="A320" s="57">
        <v>307</v>
      </c>
      <c r="B320" s="515" t="s">
        <v>3073</v>
      </c>
      <c r="C320" s="541" t="s">
        <v>3074</v>
      </c>
      <c r="D320" s="57">
        <v>0.8</v>
      </c>
      <c r="F320" s="72"/>
    </row>
    <row r="321" spans="1:9" ht="30">
      <c r="A321" s="57">
        <v>308</v>
      </c>
      <c r="B321" s="515" t="s">
        <v>3075</v>
      </c>
      <c r="C321" s="541" t="s">
        <v>3076</v>
      </c>
      <c r="D321" s="57">
        <v>0.8</v>
      </c>
      <c r="E321" s="542"/>
      <c r="F321" s="72"/>
      <c r="G321" s="542"/>
      <c r="H321" s="543"/>
      <c r="I321" s="543"/>
    </row>
    <row r="322" spans="1:9" s="72" customFormat="1">
      <c r="A322" s="57">
        <v>309</v>
      </c>
      <c r="B322" s="57" t="s">
        <v>3077</v>
      </c>
      <c r="C322" s="541" t="s">
        <v>3078</v>
      </c>
      <c r="D322" s="57">
        <v>0.8</v>
      </c>
    </row>
    <row r="323" spans="1:9" s="72" customFormat="1" ht="30">
      <c r="A323" s="57">
        <v>310</v>
      </c>
      <c r="B323" s="57" t="s">
        <v>3079</v>
      </c>
      <c r="C323" s="541" t="s">
        <v>3080</v>
      </c>
      <c r="D323" s="57">
        <v>0.8</v>
      </c>
    </row>
    <row r="324" spans="1:9" s="72" customFormat="1">
      <c r="A324" s="57">
        <v>311</v>
      </c>
      <c r="B324" s="57" t="s">
        <v>3081</v>
      </c>
      <c r="C324" s="541" t="s">
        <v>3082</v>
      </c>
      <c r="D324" s="57">
        <v>0.8</v>
      </c>
    </row>
    <row r="325" spans="1:9" s="72" customFormat="1">
      <c r="A325" s="57">
        <v>312</v>
      </c>
      <c r="B325" s="57" t="s">
        <v>3083</v>
      </c>
      <c r="C325" s="541" t="s">
        <v>3084</v>
      </c>
      <c r="D325" s="57">
        <v>0.8</v>
      </c>
    </row>
    <row r="326" spans="1:9" s="72" customFormat="1">
      <c r="A326" s="57">
        <v>313</v>
      </c>
      <c r="B326" s="57" t="s">
        <v>3085</v>
      </c>
      <c r="C326" s="541" t="s">
        <v>3086</v>
      </c>
      <c r="D326" s="57">
        <v>0.8</v>
      </c>
    </row>
    <row r="327" spans="1:9" s="72" customFormat="1">
      <c r="A327" s="57">
        <v>314</v>
      </c>
      <c r="B327" s="57" t="s">
        <v>3087</v>
      </c>
      <c r="C327" s="541" t="s">
        <v>3088</v>
      </c>
      <c r="D327" s="57">
        <v>0.8</v>
      </c>
    </row>
    <row r="328" spans="1:9" s="72" customFormat="1">
      <c r="A328" s="57">
        <v>315</v>
      </c>
      <c r="B328" s="57" t="s">
        <v>3089</v>
      </c>
      <c r="C328" s="541" t="s">
        <v>3090</v>
      </c>
      <c r="D328" s="57">
        <v>0.8</v>
      </c>
    </row>
    <row r="329" spans="1:9" s="72" customFormat="1">
      <c r="A329" s="57">
        <v>316</v>
      </c>
      <c r="B329" s="57" t="s">
        <v>3091</v>
      </c>
      <c r="C329" s="541" t="s">
        <v>3092</v>
      </c>
      <c r="D329" s="57">
        <v>0.8</v>
      </c>
    </row>
    <row r="330" spans="1:9" s="72" customFormat="1">
      <c r="A330" s="57">
        <v>317</v>
      </c>
      <c r="B330" s="57" t="s">
        <v>3093</v>
      </c>
      <c r="C330" s="541" t="s">
        <v>3094</v>
      </c>
      <c r="D330" s="57">
        <v>0.8</v>
      </c>
    </row>
    <row r="331" spans="1:9" s="72" customFormat="1" ht="30">
      <c r="A331" s="57">
        <v>318</v>
      </c>
      <c r="B331" s="57" t="s">
        <v>3095</v>
      </c>
      <c r="C331" s="541" t="s">
        <v>3096</v>
      </c>
      <c r="D331" s="57">
        <v>0.8</v>
      </c>
    </row>
    <row r="332" spans="1:9" s="72" customFormat="1" ht="30">
      <c r="A332" s="57">
        <v>319</v>
      </c>
      <c r="B332" s="57" t="s">
        <v>3097</v>
      </c>
      <c r="C332" s="541" t="s">
        <v>3098</v>
      </c>
      <c r="D332" s="57">
        <v>0.8</v>
      </c>
    </row>
    <row r="333" spans="1:9" s="72" customFormat="1" ht="30">
      <c r="A333" s="57">
        <v>320</v>
      </c>
      <c r="B333" s="57" t="s">
        <v>3099</v>
      </c>
      <c r="C333" s="541" t="s">
        <v>3100</v>
      </c>
      <c r="D333" s="57">
        <v>0.8</v>
      </c>
    </row>
    <row r="334" spans="1:9" s="72" customFormat="1">
      <c r="A334" s="57">
        <v>321</v>
      </c>
      <c r="B334" s="57" t="s">
        <v>3101</v>
      </c>
      <c r="C334" s="541" t="s">
        <v>3102</v>
      </c>
      <c r="D334" s="57">
        <v>0.8</v>
      </c>
    </row>
    <row r="335" spans="1:9" s="72" customFormat="1">
      <c r="A335" s="57">
        <v>322</v>
      </c>
      <c r="B335" s="57" t="s">
        <v>3103</v>
      </c>
      <c r="C335" s="541" t="s">
        <v>3104</v>
      </c>
      <c r="D335" s="57">
        <v>0.8</v>
      </c>
    </row>
    <row r="336" spans="1:9" s="72" customFormat="1">
      <c r="A336" s="57">
        <v>323</v>
      </c>
      <c r="B336" s="57" t="s">
        <v>3105</v>
      </c>
      <c r="C336" s="541" t="s">
        <v>3106</v>
      </c>
      <c r="D336" s="57">
        <v>0.8</v>
      </c>
    </row>
    <row r="337" spans="1:5" s="72" customFormat="1">
      <c r="A337" s="57">
        <v>324</v>
      </c>
      <c r="B337" s="57" t="s">
        <v>3107</v>
      </c>
      <c r="C337" s="541" t="s">
        <v>3108</v>
      </c>
      <c r="D337" s="57">
        <v>0.8</v>
      </c>
    </row>
    <row r="338" spans="1:5" s="72" customFormat="1">
      <c r="A338" s="57">
        <v>325</v>
      </c>
      <c r="B338" s="57" t="s">
        <v>3109</v>
      </c>
      <c r="C338" s="541" t="s">
        <v>3110</v>
      </c>
      <c r="D338" s="57">
        <v>0.8</v>
      </c>
    </row>
    <row r="339" spans="1:5" s="72" customFormat="1">
      <c r="A339" s="57">
        <v>326</v>
      </c>
      <c r="B339" s="57" t="s">
        <v>3117</v>
      </c>
      <c r="C339" s="541" t="s">
        <v>3118</v>
      </c>
      <c r="D339" s="57">
        <v>0.8</v>
      </c>
    </row>
    <row r="340" spans="1:5" s="72" customFormat="1">
      <c r="A340" s="57">
        <v>327</v>
      </c>
      <c r="B340" s="57" t="s">
        <v>3111</v>
      </c>
      <c r="C340" s="541" t="s">
        <v>3112</v>
      </c>
      <c r="D340" s="57">
        <v>0.8</v>
      </c>
    </row>
    <row r="341" spans="1:5" s="72" customFormat="1">
      <c r="A341" s="57">
        <v>328</v>
      </c>
      <c r="B341" s="57" t="s">
        <v>3113</v>
      </c>
      <c r="C341" s="541" t="s">
        <v>3114</v>
      </c>
      <c r="D341" s="57">
        <v>0.8</v>
      </c>
    </row>
    <row r="342" spans="1:5" s="72" customFormat="1">
      <c r="A342" s="57">
        <v>329</v>
      </c>
      <c r="B342" s="57" t="s">
        <v>3115</v>
      </c>
      <c r="C342" s="541" t="s">
        <v>3116</v>
      </c>
      <c r="D342" s="57">
        <v>0.8</v>
      </c>
    </row>
    <row r="343" spans="1:5" s="72" customFormat="1">
      <c r="A343" s="57">
        <v>330</v>
      </c>
      <c r="B343" s="57" t="s">
        <v>3119</v>
      </c>
      <c r="C343" s="541" t="s">
        <v>3120</v>
      </c>
      <c r="D343" s="57">
        <v>0.8</v>
      </c>
    </row>
    <row r="344" spans="1:5" s="72" customFormat="1">
      <c r="A344" s="57">
        <v>331</v>
      </c>
      <c r="B344" s="57" t="s">
        <v>3121</v>
      </c>
      <c r="C344" s="541" t="s">
        <v>3122</v>
      </c>
      <c r="D344" s="57">
        <v>0.8</v>
      </c>
    </row>
    <row r="345" spans="1:5" s="72" customFormat="1">
      <c r="A345" s="57">
        <v>332</v>
      </c>
      <c r="B345" s="57" t="s">
        <v>3123</v>
      </c>
      <c r="C345" s="541" t="s">
        <v>3124</v>
      </c>
      <c r="D345" s="57">
        <v>0.8</v>
      </c>
      <c r="E345" s="72" t="s">
        <v>3326</v>
      </c>
    </row>
    <row r="346" spans="1:5" s="72" customFormat="1">
      <c r="A346" s="57">
        <v>333</v>
      </c>
      <c r="B346" s="57" t="s">
        <v>3129</v>
      </c>
      <c r="C346" s="541" t="s">
        <v>3130</v>
      </c>
      <c r="D346" s="57">
        <v>0.8</v>
      </c>
    </row>
    <row r="347" spans="1:5" s="72" customFormat="1">
      <c r="A347" s="57">
        <v>334</v>
      </c>
      <c r="B347" s="57" t="s">
        <v>3131</v>
      </c>
      <c r="C347" s="541" t="s">
        <v>3132</v>
      </c>
      <c r="D347" s="57">
        <v>0.8</v>
      </c>
    </row>
    <row r="348" spans="1:5" s="72" customFormat="1">
      <c r="A348" s="57">
        <v>335</v>
      </c>
      <c r="B348" s="57" t="s">
        <v>3133</v>
      </c>
      <c r="C348" s="541" t="s">
        <v>3134</v>
      </c>
      <c r="D348" s="57">
        <v>0.8</v>
      </c>
    </row>
    <row r="349" spans="1:5" s="72" customFormat="1">
      <c r="A349" s="57">
        <v>336</v>
      </c>
      <c r="B349" s="57" t="s">
        <v>3135</v>
      </c>
      <c r="C349" s="541" t="s">
        <v>3136</v>
      </c>
      <c r="D349" s="57">
        <v>0.8</v>
      </c>
    </row>
    <row r="350" spans="1:5" s="72" customFormat="1">
      <c r="A350" s="57">
        <v>337</v>
      </c>
      <c r="B350" s="57" t="s">
        <v>3137</v>
      </c>
      <c r="C350" s="541" t="s">
        <v>3138</v>
      </c>
      <c r="D350" s="57">
        <v>0.8</v>
      </c>
    </row>
    <row r="351" spans="1:5" s="72" customFormat="1" ht="30">
      <c r="A351" s="57">
        <v>338</v>
      </c>
      <c r="B351" s="57" t="s">
        <v>3139</v>
      </c>
      <c r="C351" s="541" t="s">
        <v>3140</v>
      </c>
      <c r="D351" s="57">
        <v>0.8</v>
      </c>
    </row>
    <row r="352" spans="1:5" s="72" customFormat="1">
      <c r="A352" s="57">
        <v>339</v>
      </c>
      <c r="B352" s="57" t="s">
        <v>3141</v>
      </c>
      <c r="C352" s="541" t="s">
        <v>3142</v>
      </c>
      <c r="D352" s="57">
        <v>0.8</v>
      </c>
    </row>
    <row r="353" spans="1:6" s="72" customFormat="1">
      <c r="A353" s="57">
        <v>340</v>
      </c>
      <c r="B353" s="57" t="s">
        <v>3143</v>
      </c>
      <c r="C353" s="541" t="s">
        <v>3144</v>
      </c>
      <c r="D353" s="57">
        <v>0.8</v>
      </c>
    </row>
    <row r="354" spans="1:6" s="72" customFormat="1">
      <c r="A354" s="57">
        <v>341</v>
      </c>
      <c r="B354" s="57" t="s">
        <v>3145</v>
      </c>
      <c r="C354" s="541" t="s">
        <v>3146</v>
      </c>
      <c r="D354" s="57">
        <v>0.8</v>
      </c>
    </row>
    <row r="355" spans="1:6" s="72" customFormat="1">
      <c r="A355" s="57">
        <v>342</v>
      </c>
      <c r="B355" s="57" t="s">
        <v>3147</v>
      </c>
      <c r="C355" s="541" t="s">
        <v>3148</v>
      </c>
      <c r="D355" s="57">
        <v>0.8</v>
      </c>
    </row>
    <row r="356" spans="1:6" s="72" customFormat="1">
      <c r="A356" s="57">
        <v>343</v>
      </c>
      <c r="B356" s="57" t="s">
        <v>3149</v>
      </c>
      <c r="C356" s="541" t="s">
        <v>3150</v>
      </c>
      <c r="D356" s="57">
        <v>0.8</v>
      </c>
    </row>
    <row r="357" spans="1:6" s="72" customFormat="1">
      <c r="A357" s="57">
        <v>344</v>
      </c>
      <c r="B357" s="57" t="s">
        <v>3151</v>
      </c>
      <c r="C357" s="541" t="s">
        <v>3152</v>
      </c>
      <c r="D357" s="57">
        <v>0.8</v>
      </c>
    </row>
    <row r="358" spans="1:6" s="72" customFormat="1">
      <c r="A358" s="57">
        <v>345</v>
      </c>
      <c r="B358" s="57" t="s">
        <v>3153</v>
      </c>
      <c r="C358" s="541" t="s">
        <v>3154</v>
      </c>
      <c r="D358" s="57">
        <v>0.8</v>
      </c>
      <c r="E358" s="72" t="s">
        <v>3326</v>
      </c>
    </row>
    <row r="359" spans="1:6" s="72" customFormat="1">
      <c r="A359" s="57">
        <v>346</v>
      </c>
      <c r="B359" s="57" t="s">
        <v>3159</v>
      </c>
      <c r="C359" s="541" t="s">
        <v>3160</v>
      </c>
      <c r="D359" s="57">
        <v>0.8</v>
      </c>
    </row>
    <row r="360" spans="1:6">
      <c r="A360" s="57">
        <v>347</v>
      </c>
      <c r="B360" s="515" t="s">
        <v>3161</v>
      </c>
      <c r="C360" s="541" t="s">
        <v>3162</v>
      </c>
      <c r="D360" s="57">
        <v>0.8</v>
      </c>
      <c r="F360" s="72"/>
    </row>
    <row r="361" spans="1:6" ht="30">
      <c r="A361" s="57">
        <v>348</v>
      </c>
      <c r="B361" s="515" t="s">
        <v>3163</v>
      </c>
      <c r="C361" s="541" t="s">
        <v>3164</v>
      </c>
      <c r="D361" s="57">
        <v>0.8</v>
      </c>
      <c r="F361" s="72"/>
    </row>
    <row r="362" spans="1:6" s="72" customFormat="1">
      <c r="A362" s="57">
        <v>349</v>
      </c>
      <c r="B362" s="57" t="s">
        <v>3165</v>
      </c>
      <c r="C362" s="541" t="s">
        <v>3166</v>
      </c>
      <c r="D362" s="57">
        <v>0.8</v>
      </c>
    </row>
    <row r="363" spans="1:6" s="72" customFormat="1">
      <c r="A363" s="57">
        <v>350</v>
      </c>
      <c r="B363" s="57" t="s">
        <v>3167</v>
      </c>
      <c r="C363" s="541" t="s">
        <v>3168</v>
      </c>
      <c r="D363" s="57">
        <v>0.8</v>
      </c>
    </row>
    <row r="364" spans="1:6" s="72" customFormat="1">
      <c r="A364" s="57">
        <v>351</v>
      </c>
      <c r="B364" s="57" t="s">
        <v>3169</v>
      </c>
      <c r="C364" s="541" t="s">
        <v>3170</v>
      </c>
      <c r="D364" s="57">
        <v>0.8</v>
      </c>
    </row>
    <row r="365" spans="1:6" s="72" customFormat="1">
      <c r="A365" s="57">
        <v>352</v>
      </c>
      <c r="B365" s="57" t="s">
        <v>3171</v>
      </c>
      <c r="C365" s="541" t="s">
        <v>3172</v>
      </c>
      <c r="D365" s="57">
        <v>0.8</v>
      </c>
    </row>
    <row r="366" spans="1:6" s="72" customFormat="1">
      <c r="A366" s="57">
        <v>353</v>
      </c>
      <c r="B366" s="57" t="s">
        <v>3173</v>
      </c>
      <c r="C366" s="541" t="s">
        <v>3174</v>
      </c>
      <c r="D366" s="57">
        <v>0.8</v>
      </c>
      <c r="E366" s="72" t="s">
        <v>3326</v>
      </c>
    </row>
    <row r="367" spans="1:6" s="72" customFormat="1" ht="30">
      <c r="A367" s="57">
        <v>354</v>
      </c>
      <c r="B367" s="57" t="s">
        <v>3179</v>
      </c>
      <c r="C367" s="541" t="s">
        <v>3180</v>
      </c>
      <c r="D367" s="57">
        <v>0.8</v>
      </c>
      <c r="E367" s="72" t="s">
        <v>3326</v>
      </c>
    </row>
    <row r="368" spans="1:6" s="72" customFormat="1" ht="30">
      <c r="A368" s="57">
        <v>355</v>
      </c>
      <c r="B368" s="57" t="s">
        <v>3185</v>
      </c>
      <c r="C368" s="541" t="s">
        <v>3186</v>
      </c>
      <c r="D368" s="57">
        <v>0.8</v>
      </c>
    </row>
    <row r="369" spans="1:4" s="72" customFormat="1" ht="30">
      <c r="A369" s="57">
        <v>356</v>
      </c>
      <c r="B369" s="57" t="s">
        <v>3187</v>
      </c>
      <c r="C369" s="541" t="s">
        <v>3188</v>
      </c>
      <c r="D369" s="57">
        <v>0.8</v>
      </c>
    </row>
    <row r="370" spans="1:4" s="72" customFormat="1">
      <c r="A370" s="57">
        <v>357</v>
      </c>
      <c r="B370" s="57" t="s">
        <v>3189</v>
      </c>
      <c r="C370" s="541" t="s">
        <v>3190</v>
      </c>
      <c r="D370" s="57">
        <v>0.8</v>
      </c>
    </row>
    <row r="371" spans="1:4" s="72" customFormat="1">
      <c r="A371" s="57">
        <v>358</v>
      </c>
      <c r="B371" s="57" t="s">
        <v>3191</v>
      </c>
      <c r="C371" s="541" t="s">
        <v>3192</v>
      </c>
      <c r="D371" s="57">
        <v>0.8</v>
      </c>
    </row>
    <row r="372" spans="1:4" s="72" customFormat="1" ht="45">
      <c r="A372" s="57">
        <v>359</v>
      </c>
      <c r="B372" s="57" t="s">
        <v>3193</v>
      </c>
      <c r="C372" s="541" t="s">
        <v>3194</v>
      </c>
      <c r="D372" s="57">
        <v>0.8</v>
      </c>
    </row>
    <row r="373" spans="1:4" s="72" customFormat="1">
      <c r="A373" s="57">
        <v>360</v>
      </c>
      <c r="B373" s="57" t="s">
        <v>3195</v>
      </c>
      <c r="C373" s="541" t="s">
        <v>3196</v>
      </c>
      <c r="D373" s="57">
        <v>0.8</v>
      </c>
    </row>
    <row r="374" spans="1:4" s="72" customFormat="1">
      <c r="A374" s="57">
        <v>361</v>
      </c>
      <c r="B374" s="57" t="s">
        <v>3197</v>
      </c>
      <c r="C374" s="541" t="s">
        <v>3198</v>
      </c>
      <c r="D374" s="57">
        <v>0.8</v>
      </c>
    </row>
    <row r="375" spans="1:4" s="72" customFormat="1">
      <c r="A375" s="57">
        <v>362</v>
      </c>
      <c r="B375" s="57" t="s">
        <v>3199</v>
      </c>
      <c r="C375" s="541" t="s">
        <v>3200</v>
      </c>
      <c r="D375" s="57">
        <v>0.8</v>
      </c>
    </row>
    <row r="376" spans="1:4" s="72" customFormat="1" ht="30">
      <c r="A376" s="57">
        <v>363</v>
      </c>
      <c r="B376" s="57" t="s">
        <v>3201</v>
      </c>
      <c r="C376" s="541" t="s">
        <v>3202</v>
      </c>
      <c r="D376" s="57">
        <v>0.8</v>
      </c>
    </row>
    <row r="377" spans="1:4" s="72" customFormat="1" ht="30">
      <c r="A377" s="57">
        <v>364</v>
      </c>
      <c r="B377" s="57" t="s">
        <v>3203</v>
      </c>
      <c r="C377" s="541" t="s">
        <v>3204</v>
      </c>
      <c r="D377" s="57">
        <v>0.8</v>
      </c>
    </row>
    <row r="378" spans="1:4" s="72" customFormat="1" ht="30">
      <c r="A378" s="57">
        <v>365</v>
      </c>
      <c r="B378" s="57" t="s">
        <v>3205</v>
      </c>
      <c r="C378" s="541" t="s">
        <v>3206</v>
      </c>
      <c r="D378" s="57">
        <v>0.8</v>
      </c>
    </row>
    <row r="379" spans="1:4" s="72" customFormat="1" ht="30">
      <c r="A379" s="57">
        <v>366</v>
      </c>
      <c r="B379" s="57" t="s">
        <v>3207</v>
      </c>
      <c r="C379" s="541" t="s">
        <v>3208</v>
      </c>
      <c r="D379" s="57">
        <v>0.8</v>
      </c>
    </row>
    <row r="380" spans="1:4" s="72" customFormat="1" ht="30">
      <c r="A380" s="57">
        <v>367</v>
      </c>
      <c r="B380" s="57" t="s">
        <v>3209</v>
      </c>
      <c r="C380" s="541" t="s">
        <v>3210</v>
      </c>
      <c r="D380" s="57">
        <v>0.8</v>
      </c>
    </row>
    <row r="381" spans="1:4" s="72" customFormat="1" ht="45">
      <c r="A381" s="57">
        <v>368</v>
      </c>
      <c r="B381" s="57" t="s">
        <v>3211</v>
      </c>
      <c r="C381" s="541" t="s">
        <v>3212</v>
      </c>
      <c r="D381" s="57">
        <v>0.8</v>
      </c>
    </row>
    <row r="382" spans="1:4" s="72" customFormat="1" ht="45">
      <c r="A382" s="57">
        <v>369</v>
      </c>
      <c r="B382" s="57" t="s">
        <v>3213</v>
      </c>
      <c r="C382" s="541" t="s">
        <v>3214</v>
      </c>
      <c r="D382" s="57">
        <v>0.8</v>
      </c>
    </row>
    <row r="383" spans="1:4" s="72" customFormat="1" ht="45">
      <c r="A383" s="57">
        <v>370</v>
      </c>
      <c r="B383" s="57" t="s">
        <v>3215</v>
      </c>
      <c r="C383" s="541" t="s">
        <v>3216</v>
      </c>
      <c r="D383" s="57">
        <v>0.8</v>
      </c>
    </row>
    <row r="384" spans="1:4" s="72" customFormat="1">
      <c r="A384" s="57">
        <v>371</v>
      </c>
      <c r="B384" s="57" t="s">
        <v>3217</v>
      </c>
      <c r="C384" s="541" t="s">
        <v>3218</v>
      </c>
      <c r="D384" s="57">
        <v>0.8</v>
      </c>
    </row>
    <row r="385" spans="1:4" s="72" customFormat="1">
      <c r="A385" s="57">
        <v>372</v>
      </c>
      <c r="B385" s="57" t="s">
        <v>3219</v>
      </c>
      <c r="C385" s="541" t="s">
        <v>3220</v>
      </c>
      <c r="D385" s="57">
        <v>0.8</v>
      </c>
    </row>
    <row r="386" spans="1:4" s="72" customFormat="1">
      <c r="A386" s="57">
        <v>373</v>
      </c>
      <c r="B386" s="57" t="s">
        <v>3221</v>
      </c>
      <c r="C386" s="541" t="s">
        <v>3222</v>
      </c>
      <c r="D386" s="57">
        <v>0.8</v>
      </c>
    </row>
    <row r="387" spans="1:4" s="72" customFormat="1" ht="30">
      <c r="A387" s="57">
        <v>374</v>
      </c>
      <c r="B387" s="57" t="s">
        <v>3223</v>
      </c>
      <c r="C387" s="541" t="s">
        <v>3224</v>
      </c>
      <c r="D387" s="57">
        <v>0.8</v>
      </c>
    </row>
    <row r="388" spans="1:4" s="72" customFormat="1" ht="30">
      <c r="A388" s="57">
        <v>375</v>
      </c>
      <c r="B388" s="57" t="s">
        <v>3225</v>
      </c>
      <c r="C388" s="541" t="s">
        <v>3226</v>
      </c>
      <c r="D388" s="57">
        <v>0.8</v>
      </c>
    </row>
    <row r="389" spans="1:4" s="72" customFormat="1" ht="30">
      <c r="A389" s="57">
        <v>376</v>
      </c>
      <c r="B389" s="57" t="s">
        <v>3227</v>
      </c>
      <c r="C389" s="541" t="s">
        <v>3228</v>
      </c>
      <c r="D389" s="57">
        <v>0.8</v>
      </c>
    </row>
    <row r="390" spans="1:4" s="72" customFormat="1" ht="30">
      <c r="A390" s="57">
        <v>377</v>
      </c>
      <c r="B390" s="57" t="s">
        <v>3229</v>
      </c>
      <c r="C390" s="541" t="s">
        <v>3230</v>
      </c>
      <c r="D390" s="57">
        <v>0.8</v>
      </c>
    </row>
    <row r="391" spans="1:4" s="72" customFormat="1" ht="30">
      <c r="A391" s="57">
        <v>378</v>
      </c>
      <c r="B391" s="57" t="s">
        <v>3231</v>
      </c>
      <c r="C391" s="541" t="s">
        <v>3232</v>
      </c>
      <c r="D391" s="57">
        <v>0.8</v>
      </c>
    </row>
    <row r="392" spans="1:4" s="72" customFormat="1" ht="45">
      <c r="A392" s="57">
        <v>379</v>
      </c>
      <c r="B392" s="57" t="s">
        <v>3233</v>
      </c>
      <c r="C392" s="541" t="s">
        <v>3234</v>
      </c>
      <c r="D392" s="57">
        <v>0.8</v>
      </c>
    </row>
    <row r="393" spans="1:4" s="72" customFormat="1" ht="30">
      <c r="A393" s="57">
        <v>380</v>
      </c>
      <c r="B393" s="57" t="s">
        <v>3235</v>
      </c>
      <c r="C393" s="541" t="s">
        <v>3236</v>
      </c>
      <c r="D393" s="57">
        <v>0.8</v>
      </c>
    </row>
    <row r="394" spans="1:4" s="72" customFormat="1" ht="30">
      <c r="A394" s="57">
        <v>381</v>
      </c>
      <c r="B394" s="57" t="s">
        <v>3237</v>
      </c>
      <c r="C394" s="541" t="s">
        <v>3238</v>
      </c>
      <c r="D394" s="57">
        <v>0.8</v>
      </c>
    </row>
    <row r="395" spans="1:4" s="72" customFormat="1">
      <c r="A395" s="57">
        <v>382</v>
      </c>
      <c r="B395" s="57" t="s">
        <v>3239</v>
      </c>
      <c r="C395" s="541" t="s">
        <v>3240</v>
      </c>
      <c r="D395" s="57">
        <v>0.8</v>
      </c>
    </row>
    <row r="396" spans="1:4" s="72" customFormat="1" ht="30">
      <c r="A396" s="57">
        <v>383</v>
      </c>
      <c r="B396" s="57" t="s">
        <v>3241</v>
      </c>
      <c r="C396" s="541" t="s">
        <v>3242</v>
      </c>
      <c r="D396" s="57">
        <v>0.8</v>
      </c>
    </row>
    <row r="397" spans="1:4" s="72" customFormat="1" ht="30">
      <c r="A397" s="57">
        <v>384</v>
      </c>
      <c r="B397" s="57" t="s">
        <v>3243</v>
      </c>
      <c r="C397" s="541" t="s">
        <v>3244</v>
      </c>
      <c r="D397" s="57">
        <v>0.8</v>
      </c>
    </row>
    <row r="398" spans="1:4" s="72" customFormat="1" ht="30">
      <c r="A398" s="57">
        <v>385</v>
      </c>
      <c r="B398" s="57" t="s">
        <v>3245</v>
      </c>
      <c r="C398" s="541" t="s">
        <v>3246</v>
      </c>
      <c r="D398" s="57">
        <v>0.8</v>
      </c>
    </row>
    <row r="399" spans="1:4" s="72" customFormat="1" ht="30">
      <c r="A399" s="57">
        <v>386</v>
      </c>
      <c r="B399" s="57" t="s">
        <v>3247</v>
      </c>
      <c r="C399" s="541" t="s">
        <v>3248</v>
      </c>
      <c r="D399" s="57">
        <v>0.8</v>
      </c>
    </row>
    <row r="400" spans="1:4" s="72" customFormat="1">
      <c r="A400" s="57">
        <v>387</v>
      </c>
      <c r="B400" s="57" t="s">
        <v>3249</v>
      </c>
      <c r="C400" s="541" t="s">
        <v>3250</v>
      </c>
      <c r="D400" s="57">
        <v>0.8</v>
      </c>
    </row>
    <row r="402" spans="1:4" ht="32.25" customHeight="1">
      <c r="A402" s="793" t="s">
        <v>3329</v>
      </c>
      <c r="B402" s="793"/>
      <c r="C402" s="793"/>
      <c r="D402" s="793"/>
    </row>
    <row r="403" spans="1:4">
      <c r="A403" s="20" t="s">
        <v>3330</v>
      </c>
    </row>
  </sheetData>
  <mergeCells count="5">
    <mergeCell ref="A10:D10"/>
    <mergeCell ref="A11:D11"/>
    <mergeCell ref="A402:D402"/>
    <mergeCell ref="C2:D2"/>
    <mergeCell ref="B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2950E-C89E-4870-8342-260A7D2CB04F}">
  <dimension ref="A1:G36"/>
  <sheetViews>
    <sheetView workbookViewId="0">
      <selection sqref="A1:XFD3"/>
    </sheetView>
  </sheetViews>
  <sheetFormatPr defaultRowHeight="15"/>
  <cols>
    <col min="1" max="1" width="9.140625" style="1"/>
    <col min="2" max="2" width="11.7109375" style="1" customWidth="1"/>
    <col min="3" max="3" width="65.7109375" style="1" customWidth="1"/>
    <col min="4" max="4" width="22.42578125" style="1" customWidth="1"/>
    <col min="5" max="257" width="9.140625" style="1"/>
    <col min="258" max="258" width="11.7109375" style="1" customWidth="1"/>
    <col min="259" max="259" width="65.7109375" style="1" customWidth="1"/>
    <col min="260" max="260" width="22.42578125" style="1" customWidth="1"/>
    <col min="261" max="513" width="9.140625" style="1"/>
    <col min="514" max="514" width="11.7109375" style="1" customWidth="1"/>
    <col min="515" max="515" width="65.7109375" style="1" customWidth="1"/>
    <col min="516" max="516" width="22.42578125" style="1" customWidth="1"/>
    <col min="517" max="769" width="9.140625" style="1"/>
    <col min="770" max="770" width="11.7109375" style="1" customWidth="1"/>
    <col min="771" max="771" width="65.7109375" style="1" customWidth="1"/>
    <col min="772" max="772" width="22.42578125" style="1" customWidth="1"/>
    <col min="773" max="1025" width="9.140625" style="1"/>
    <col min="1026" max="1026" width="11.7109375" style="1" customWidth="1"/>
    <col min="1027" max="1027" width="65.7109375" style="1" customWidth="1"/>
    <col min="1028" max="1028" width="22.42578125" style="1" customWidth="1"/>
    <col min="1029" max="1281" width="9.140625" style="1"/>
    <col min="1282" max="1282" width="11.7109375" style="1" customWidth="1"/>
    <col min="1283" max="1283" width="65.7109375" style="1" customWidth="1"/>
    <col min="1284" max="1284" width="22.42578125" style="1" customWidth="1"/>
    <col min="1285" max="1537" width="9.140625" style="1"/>
    <col min="1538" max="1538" width="11.7109375" style="1" customWidth="1"/>
    <col min="1539" max="1539" width="65.7109375" style="1" customWidth="1"/>
    <col min="1540" max="1540" width="22.42578125" style="1" customWidth="1"/>
    <col min="1541" max="1793" width="9.140625" style="1"/>
    <col min="1794" max="1794" width="11.7109375" style="1" customWidth="1"/>
    <col min="1795" max="1795" width="65.7109375" style="1" customWidth="1"/>
    <col min="1796" max="1796" width="22.42578125" style="1" customWidth="1"/>
    <col min="1797" max="2049" width="9.140625" style="1"/>
    <col min="2050" max="2050" width="11.7109375" style="1" customWidth="1"/>
    <col min="2051" max="2051" width="65.7109375" style="1" customWidth="1"/>
    <col min="2052" max="2052" width="22.42578125" style="1" customWidth="1"/>
    <col min="2053" max="2305" width="9.140625" style="1"/>
    <col min="2306" max="2306" width="11.7109375" style="1" customWidth="1"/>
    <col min="2307" max="2307" width="65.7109375" style="1" customWidth="1"/>
    <col min="2308" max="2308" width="22.42578125" style="1" customWidth="1"/>
    <col min="2309" max="2561" width="9.140625" style="1"/>
    <col min="2562" max="2562" width="11.7109375" style="1" customWidth="1"/>
    <col min="2563" max="2563" width="65.7109375" style="1" customWidth="1"/>
    <col min="2564" max="2564" width="22.42578125" style="1" customWidth="1"/>
    <col min="2565" max="2817" width="9.140625" style="1"/>
    <col min="2818" max="2818" width="11.7109375" style="1" customWidth="1"/>
    <col min="2819" max="2819" width="65.7109375" style="1" customWidth="1"/>
    <col min="2820" max="2820" width="22.42578125" style="1" customWidth="1"/>
    <col min="2821" max="3073" width="9.140625" style="1"/>
    <col min="3074" max="3074" width="11.7109375" style="1" customWidth="1"/>
    <col min="3075" max="3075" width="65.7109375" style="1" customWidth="1"/>
    <col min="3076" max="3076" width="22.42578125" style="1" customWidth="1"/>
    <col min="3077" max="3329" width="9.140625" style="1"/>
    <col min="3330" max="3330" width="11.7109375" style="1" customWidth="1"/>
    <col min="3331" max="3331" width="65.7109375" style="1" customWidth="1"/>
    <col min="3332" max="3332" width="22.42578125" style="1" customWidth="1"/>
    <col min="3333" max="3585" width="9.140625" style="1"/>
    <col min="3586" max="3586" width="11.7109375" style="1" customWidth="1"/>
    <col min="3587" max="3587" width="65.7109375" style="1" customWidth="1"/>
    <col min="3588" max="3588" width="22.42578125" style="1" customWidth="1"/>
    <col min="3589" max="3841" width="9.140625" style="1"/>
    <col min="3842" max="3842" width="11.7109375" style="1" customWidth="1"/>
    <col min="3843" max="3843" width="65.7109375" style="1" customWidth="1"/>
    <col min="3844" max="3844" width="22.42578125" style="1" customWidth="1"/>
    <col min="3845" max="4097" width="9.140625" style="1"/>
    <col min="4098" max="4098" width="11.7109375" style="1" customWidth="1"/>
    <col min="4099" max="4099" width="65.7109375" style="1" customWidth="1"/>
    <col min="4100" max="4100" width="22.42578125" style="1" customWidth="1"/>
    <col min="4101" max="4353" width="9.140625" style="1"/>
    <col min="4354" max="4354" width="11.7109375" style="1" customWidth="1"/>
    <col min="4355" max="4355" width="65.7109375" style="1" customWidth="1"/>
    <col min="4356" max="4356" width="22.42578125" style="1" customWidth="1"/>
    <col min="4357" max="4609" width="9.140625" style="1"/>
    <col min="4610" max="4610" width="11.7109375" style="1" customWidth="1"/>
    <col min="4611" max="4611" width="65.7109375" style="1" customWidth="1"/>
    <col min="4612" max="4612" width="22.42578125" style="1" customWidth="1"/>
    <col min="4613" max="4865" width="9.140625" style="1"/>
    <col min="4866" max="4866" width="11.7109375" style="1" customWidth="1"/>
    <col min="4867" max="4867" width="65.7109375" style="1" customWidth="1"/>
    <col min="4868" max="4868" width="22.42578125" style="1" customWidth="1"/>
    <col min="4869" max="5121" width="9.140625" style="1"/>
    <col min="5122" max="5122" width="11.7109375" style="1" customWidth="1"/>
    <col min="5123" max="5123" width="65.7109375" style="1" customWidth="1"/>
    <col min="5124" max="5124" width="22.42578125" style="1" customWidth="1"/>
    <col min="5125" max="5377" width="9.140625" style="1"/>
    <col min="5378" max="5378" width="11.7109375" style="1" customWidth="1"/>
    <col min="5379" max="5379" width="65.7109375" style="1" customWidth="1"/>
    <col min="5380" max="5380" width="22.42578125" style="1" customWidth="1"/>
    <col min="5381" max="5633" width="9.140625" style="1"/>
    <col min="5634" max="5634" width="11.7109375" style="1" customWidth="1"/>
    <col min="5635" max="5635" width="65.7109375" style="1" customWidth="1"/>
    <col min="5636" max="5636" width="22.42578125" style="1" customWidth="1"/>
    <col min="5637" max="5889" width="9.140625" style="1"/>
    <col min="5890" max="5890" width="11.7109375" style="1" customWidth="1"/>
    <col min="5891" max="5891" width="65.7109375" style="1" customWidth="1"/>
    <col min="5892" max="5892" width="22.42578125" style="1" customWidth="1"/>
    <col min="5893" max="6145" width="9.140625" style="1"/>
    <col min="6146" max="6146" width="11.7109375" style="1" customWidth="1"/>
    <col min="6147" max="6147" width="65.7109375" style="1" customWidth="1"/>
    <col min="6148" max="6148" width="22.42578125" style="1" customWidth="1"/>
    <col min="6149" max="6401" width="9.140625" style="1"/>
    <col min="6402" max="6402" width="11.7109375" style="1" customWidth="1"/>
    <col min="6403" max="6403" width="65.7109375" style="1" customWidth="1"/>
    <col min="6404" max="6404" width="22.42578125" style="1" customWidth="1"/>
    <col min="6405" max="6657" width="9.140625" style="1"/>
    <col min="6658" max="6658" width="11.7109375" style="1" customWidth="1"/>
    <col min="6659" max="6659" width="65.7109375" style="1" customWidth="1"/>
    <col min="6660" max="6660" width="22.42578125" style="1" customWidth="1"/>
    <col min="6661" max="6913" width="9.140625" style="1"/>
    <col min="6914" max="6914" width="11.7109375" style="1" customWidth="1"/>
    <col min="6915" max="6915" width="65.7109375" style="1" customWidth="1"/>
    <col min="6916" max="6916" width="22.42578125" style="1" customWidth="1"/>
    <col min="6917" max="7169" width="9.140625" style="1"/>
    <col min="7170" max="7170" width="11.7109375" style="1" customWidth="1"/>
    <col min="7171" max="7171" width="65.7109375" style="1" customWidth="1"/>
    <col min="7172" max="7172" width="22.42578125" style="1" customWidth="1"/>
    <col min="7173" max="7425" width="9.140625" style="1"/>
    <col min="7426" max="7426" width="11.7109375" style="1" customWidth="1"/>
    <col min="7427" max="7427" width="65.7109375" style="1" customWidth="1"/>
    <col min="7428" max="7428" width="22.42578125" style="1" customWidth="1"/>
    <col min="7429" max="7681" width="9.140625" style="1"/>
    <col min="7682" max="7682" width="11.7109375" style="1" customWidth="1"/>
    <col min="7683" max="7683" width="65.7109375" style="1" customWidth="1"/>
    <col min="7684" max="7684" width="22.42578125" style="1" customWidth="1"/>
    <col min="7685" max="7937" width="9.140625" style="1"/>
    <col min="7938" max="7938" width="11.7109375" style="1" customWidth="1"/>
    <col min="7939" max="7939" width="65.7109375" style="1" customWidth="1"/>
    <col min="7940" max="7940" width="22.42578125" style="1" customWidth="1"/>
    <col min="7941" max="8193" width="9.140625" style="1"/>
    <col min="8194" max="8194" width="11.7109375" style="1" customWidth="1"/>
    <col min="8195" max="8195" width="65.7109375" style="1" customWidth="1"/>
    <col min="8196" max="8196" width="22.42578125" style="1" customWidth="1"/>
    <col min="8197" max="8449" width="9.140625" style="1"/>
    <col min="8450" max="8450" width="11.7109375" style="1" customWidth="1"/>
    <col min="8451" max="8451" width="65.7109375" style="1" customWidth="1"/>
    <col min="8452" max="8452" width="22.42578125" style="1" customWidth="1"/>
    <col min="8453" max="8705" width="9.140625" style="1"/>
    <col min="8706" max="8706" width="11.7109375" style="1" customWidth="1"/>
    <col min="8707" max="8707" width="65.7109375" style="1" customWidth="1"/>
    <col min="8708" max="8708" width="22.42578125" style="1" customWidth="1"/>
    <col min="8709" max="8961" width="9.140625" style="1"/>
    <col min="8962" max="8962" width="11.7109375" style="1" customWidth="1"/>
    <col min="8963" max="8963" width="65.7109375" style="1" customWidth="1"/>
    <col min="8964" max="8964" width="22.42578125" style="1" customWidth="1"/>
    <col min="8965" max="9217" width="9.140625" style="1"/>
    <col min="9218" max="9218" width="11.7109375" style="1" customWidth="1"/>
    <col min="9219" max="9219" width="65.7109375" style="1" customWidth="1"/>
    <col min="9220" max="9220" width="22.42578125" style="1" customWidth="1"/>
    <col min="9221" max="9473" width="9.140625" style="1"/>
    <col min="9474" max="9474" width="11.7109375" style="1" customWidth="1"/>
    <col min="9475" max="9475" width="65.7109375" style="1" customWidth="1"/>
    <col min="9476" max="9476" width="22.42578125" style="1" customWidth="1"/>
    <col min="9477" max="9729" width="9.140625" style="1"/>
    <col min="9730" max="9730" width="11.7109375" style="1" customWidth="1"/>
    <col min="9731" max="9731" width="65.7109375" style="1" customWidth="1"/>
    <col min="9732" max="9732" width="22.42578125" style="1" customWidth="1"/>
    <col min="9733" max="9985" width="9.140625" style="1"/>
    <col min="9986" max="9986" width="11.7109375" style="1" customWidth="1"/>
    <col min="9987" max="9987" width="65.7109375" style="1" customWidth="1"/>
    <col min="9988" max="9988" width="22.42578125" style="1" customWidth="1"/>
    <col min="9989" max="10241" width="9.140625" style="1"/>
    <col min="10242" max="10242" width="11.7109375" style="1" customWidth="1"/>
    <col min="10243" max="10243" width="65.7109375" style="1" customWidth="1"/>
    <col min="10244" max="10244" width="22.42578125" style="1" customWidth="1"/>
    <col min="10245" max="10497" width="9.140625" style="1"/>
    <col min="10498" max="10498" width="11.7109375" style="1" customWidth="1"/>
    <col min="10499" max="10499" width="65.7109375" style="1" customWidth="1"/>
    <col min="10500" max="10500" width="22.42578125" style="1" customWidth="1"/>
    <col min="10501" max="10753" width="9.140625" style="1"/>
    <col min="10754" max="10754" width="11.7109375" style="1" customWidth="1"/>
    <col min="10755" max="10755" width="65.7109375" style="1" customWidth="1"/>
    <col min="10756" max="10756" width="22.42578125" style="1" customWidth="1"/>
    <col min="10757" max="11009" width="9.140625" style="1"/>
    <col min="11010" max="11010" width="11.7109375" style="1" customWidth="1"/>
    <col min="11011" max="11011" width="65.7109375" style="1" customWidth="1"/>
    <col min="11012" max="11012" width="22.42578125" style="1" customWidth="1"/>
    <col min="11013" max="11265" width="9.140625" style="1"/>
    <col min="11266" max="11266" width="11.7109375" style="1" customWidth="1"/>
    <col min="11267" max="11267" width="65.7109375" style="1" customWidth="1"/>
    <col min="11268" max="11268" width="22.42578125" style="1" customWidth="1"/>
    <col min="11269" max="11521" width="9.140625" style="1"/>
    <col min="11522" max="11522" width="11.7109375" style="1" customWidth="1"/>
    <col min="11523" max="11523" width="65.7109375" style="1" customWidth="1"/>
    <col min="11524" max="11524" width="22.42578125" style="1" customWidth="1"/>
    <col min="11525" max="11777" width="9.140625" style="1"/>
    <col min="11778" max="11778" width="11.7109375" style="1" customWidth="1"/>
    <col min="11779" max="11779" width="65.7109375" style="1" customWidth="1"/>
    <col min="11780" max="11780" width="22.42578125" style="1" customWidth="1"/>
    <col min="11781" max="12033" width="9.140625" style="1"/>
    <col min="12034" max="12034" width="11.7109375" style="1" customWidth="1"/>
    <col min="12035" max="12035" width="65.7109375" style="1" customWidth="1"/>
    <col min="12036" max="12036" width="22.42578125" style="1" customWidth="1"/>
    <col min="12037" max="12289" width="9.140625" style="1"/>
    <col min="12290" max="12290" width="11.7109375" style="1" customWidth="1"/>
    <col min="12291" max="12291" width="65.7109375" style="1" customWidth="1"/>
    <col min="12292" max="12292" width="22.42578125" style="1" customWidth="1"/>
    <col min="12293" max="12545" width="9.140625" style="1"/>
    <col min="12546" max="12546" width="11.7109375" style="1" customWidth="1"/>
    <col min="12547" max="12547" width="65.7109375" style="1" customWidth="1"/>
    <col min="12548" max="12548" width="22.42578125" style="1" customWidth="1"/>
    <col min="12549" max="12801" width="9.140625" style="1"/>
    <col min="12802" max="12802" width="11.7109375" style="1" customWidth="1"/>
    <col min="12803" max="12803" width="65.7109375" style="1" customWidth="1"/>
    <col min="12804" max="12804" width="22.42578125" style="1" customWidth="1"/>
    <col min="12805" max="13057" width="9.140625" style="1"/>
    <col min="13058" max="13058" width="11.7109375" style="1" customWidth="1"/>
    <col min="13059" max="13059" width="65.7109375" style="1" customWidth="1"/>
    <col min="13060" max="13060" width="22.42578125" style="1" customWidth="1"/>
    <col min="13061" max="13313" width="9.140625" style="1"/>
    <col min="13314" max="13314" width="11.7109375" style="1" customWidth="1"/>
    <col min="13315" max="13315" width="65.7109375" style="1" customWidth="1"/>
    <col min="13316" max="13316" width="22.42578125" style="1" customWidth="1"/>
    <col min="13317" max="13569" width="9.140625" style="1"/>
    <col min="13570" max="13570" width="11.7109375" style="1" customWidth="1"/>
    <col min="13571" max="13571" width="65.7109375" style="1" customWidth="1"/>
    <col min="13572" max="13572" width="22.42578125" style="1" customWidth="1"/>
    <col min="13573" max="13825" width="9.140625" style="1"/>
    <col min="13826" max="13826" width="11.7109375" style="1" customWidth="1"/>
    <col min="13827" max="13827" width="65.7109375" style="1" customWidth="1"/>
    <col min="13828" max="13828" width="22.42578125" style="1" customWidth="1"/>
    <col min="13829" max="14081" width="9.140625" style="1"/>
    <col min="14082" max="14082" width="11.7109375" style="1" customWidth="1"/>
    <col min="14083" max="14083" width="65.7109375" style="1" customWidth="1"/>
    <col min="14084" max="14084" width="22.42578125" style="1" customWidth="1"/>
    <col min="14085" max="14337" width="9.140625" style="1"/>
    <col min="14338" max="14338" width="11.7109375" style="1" customWidth="1"/>
    <col min="14339" max="14339" width="65.7109375" style="1" customWidth="1"/>
    <col min="14340" max="14340" width="22.42578125" style="1" customWidth="1"/>
    <col min="14341" max="14593" width="9.140625" style="1"/>
    <col min="14594" max="14594" width="11.7109375" style="1" customWidth="1"/>
    <col min="14595" max="14595" width="65.7109375" style="1" customWidth="1"/>
    <col min="14596" max="14596" width="22.42578125" style="1" customWidth="1"/>
    <col min="14597" max="14849" width="9.140625" style="1"/>
    <col min="14850" max="14850" width="11.7109375" style="1" customWidth="1"/>
    <col min="14851" max="14851" width="65.7109375" style="1" customWidth="1"/>
    <col min="14852" max="14852" width="22.42578125" style="1" customWidth="1"/>
    <col min="14853" max="15105" width="9.140625" style="1"/>
    <col min="15106" max="15106" width="11.7109375" style="1" customWidth="1"/>
    <col min="15107" max="15107" width="65.7109375" style="1" customWidth="1"/>
    <col min="15108" max="15108" width="22.42578125" style="1" customWidth="1"/>
    <col min="15109" max="15361" width="9.140625" style="1"/>
    <col min="15362" max="15362" width="11.7109375" style="1" customWidth="1"/>
    <col min="15363" max="15363" width="65.7109375" style="1" customWidth="1"/>
    <col min="15364" max="15364" width="22.42578125" style="1" customWidth="1"/>
    <col min="15365" max="15617" width="9.140625" style="1"/>
    <col min="15618" max="15618" width="11.7109375" style="1" customWidth="1"/>
    <col min="15619" max="15619" width="65.7109375" style="1" customWidth="1"/>
    <col min="15620" max="15620" width="22.42578125" style="1" customWidth="1"/>
    <col min="15621" max="15873" width="9.140625" style="1"/>
    <col min="15874" max="15874" width="11.7109375" style="1" customWidth="1"/>
    <col min="15875" max="15875" width="65.7109375" style="1" customWidth="1"/>
    <col min="15876" max="15876" width="22.42578125" style="1" customWidth="1"/>
    <col min="15877" max="16129" width="9.140625" style="1"/>
    <col min="16130" max="16130" width="11.7109375" style="1" customWidth="1"/>
    <col min="16131" max="16131" width="65.7109375" style="1" customWidth="1"/>
    <col min="16132" max="16132" width="22.42578125" style="1" customWidth="1"/>
    <col min="16133" max="16384" width="9.140625" style="1"/>
  </cols>
  <sheetData>
    <row r="1" spans="1:7" s="2" customFormat="1">
      <c r="A1" s="80"/>
      <c r="B1" s="40"/>
      <c r="C1" s="184"/>
      <c r="D1" s="184" t="s">
        <v>3341</v>
      </c>
      <c r="E1" s="81"/>
      <c r="F1" s="81"/>
      <c r="G1" s="81"/>
    </row>
    <row r="2" spans="1:7" s="2" customFormat="1" ht="15" customHeight="1">
      <c r="A2" s="82"/>
      <c r="B2" s="185"/>
      <c r="C2" s="667" t="s">
        <v>1203</v>
      </c>
      <c r="D2" s="667"/>
      <c r="E2" s="82"/>
      <c r="F2" s="82"/>
      <c r="G2" s="82"/>
    </row>
    <row r="3" spans="1:7" s="2" customFormat="1" ht="28.5" customHeight="1">
      <c r="A3" s="82"/>
      <c r="B3" s="667" t="s">
        <v>1204</v>
      </c>
      <c r="C3" s="667"/>
      <c r="D3" s="667"/>
      <c r="E3" s="82"/>
      <c r="F3" s="82"/>
      <c r="G3" s="82"/>
    </row>
    <row r="4" spans="1:7">
      <c r="A4" s="20"/>
      <c r="B4" s="20"/>
      <c r="C4" s="20"/>
      <c r="D4" s="20"/>
    </row>
    <row r="5" spans="1:7">
      <c r="A5" s="535"/>
      <c r="B5" s="535"/>
      <c r="C5" s="20"/>
      <c r="D5" s="536" t="s">
        <v>3332</v>
      </c>
    </row>
    <row r="6" spans="1:7">
      <c r="A6" s="535"/>
      <c r="B6" s="535"/>
      <c r="C6" s="20"/>
      <c r="D6" s="7" t="s">
        <v>13</v>
      </c>
    </row>
    <row r="7" spans="1:7">
      <c r="A7" s="535"/>
      <c r="B7" s="535"/>
      <c r="C7" s="20"/>
      <c r="D7" s="7" t="s">
        <v>1123</v>
      </c>
    </row>
    <row r="8" spans="1:7">
      <c r="A8" s="535"/>
      <c r="B8" s="535"/>
      <c r="C8" s="20"/>
      <c r="D8" s="27" t="s">
        <v>1124</v>
      </c>
    </row>
    <row r="12" spans="1:7" ht="39" customHeight="1">
      <c r="A12" s="692" t="s">
        <v>3333</v>
      </c>
      <c r="B12" s="692"/>
      <c r="C12" s="692"/>
      <c r="D12" s="692"/>
    </row>
    <row r="14" spans="1:7" ht="15.75">
      <c r="A14" s="540" t="s">
        <v>86</v>
      </c>
      <c r="B14" s="540" t="s">
        <v>3321</v>
      </c>
      <c r="C14" s="540" t="s">
        <v>3322</v>
      </c>
      <c r="D14" s="540" t="s">
        <v>3334</v>
      </c>
    </row>
    <row r="15" spans="1:7" ht="30">
      <c r="A15" s="31">
        <v>1</v>
      </c>
      <c r="B15" s="100" t="s">
        <v>2751</v>
      </c>
      <c r="C15" s="91" t="s">
        <v>2752</v>
      </c>
      <c r="D15" s="544">
        <v>0.50509999999999999</v>
      </c>
    </row>
    <row r="16" spans="1:7" ht="30">
      <c r="A16" s="31">
        <v>2</v>
      </c>
      <c r="B16" s="100" t="s">
        <v>2753</v>
      </c>
      <c r="C16" s="91" t="s">
        <v>2754</v>
      </c>
      <c r="D16" s="544">
        <v>0.39679999999999999</v>
      </c>
    </row>
    <row r="17" spans="1:4" ht="30">
      <c r="A17" s="31">
        <v>3</v>
      </c>
      <c r="B17" s="100" t="s">
        <v>2755</v>
      </c>
      <c r="C17" s="91" t="s">
        <v>2756</v>
      </c>
      <c r="D17" s="544">
        <v>0.23680000000000001</v>
      </c>
    </row>
    <row r="18" spans="1:4" ht="30">
      <c r="A18" s="31">
        <v>4</v>
      </c>
      <c r="B18" s="100" t="s">
        <v>2757</v>
      </c>
      <c r="C18" s="91" t="s">
        <v>2758</v>
      </c>
      <c r="D18" s="544">
        <v>0.16189999999999999</v>
      </c>
    </row>
    <row r="19" spans="1:4" ht="30">
      <c r="A19" s="31">
        <v>5</v>
      </c>
      <c r="B19" s="100" t="s">
        <v>2759</v>
      </c>
      <c r="C19" s="91" t="s">
        <v>2760</v>
      </c>
      <c r="D19" s="544">
        <v>0.22800000000000001</v>
      </c>
    </row>
    <row r="20" spans="1:4" ht="30">
      <c r="A20" s="31">
        <v>6</v>
      </c>
      <c r="B20" s="100" t="s">
        <v>2761</v>
      </c>
      <c r="C20" s="91" t="s">
        <v>2762</v>
      </c>
      <c r="D20" s="544">
        <v>0.2132</v>
      </c>
    </row>
    <row r="21" spans="1:4" ht="30">
      <c r="A21" s="31">
        <v>7</v>
      </c>
      <c r="B21" s="100" t="s">
        <v>2763</v>
      </c>
      <c r="C21" s="91" t="s">
        <v>2764</v>
      </c>
      <c r="D21" s="544">
        <v>0.1754</v>
      </c>
    </row>
    <row r="22" spans="1:4" ht="30">
      <c r="A22" s="31">
        <v>8</v>
      </c>
      <c r="B22" s="100" t="s">
        <v>2765</v>
      </c>
      <c r="C22" s="91" t="s">
        <v>2766</v>
      </c>
      <c r="D22" s="544">
        <v>0.20549999999999999</v>
      </c>
    </row>
    <row r="23" spans="1:4" ht="30">
      <c r="A23" s="31">
        <v>9</v>
      </c>
      <c r="B23" s="100" t="s">
        <v>2767</v>
      </c>
      <c r="C23" s="91" t="s">
        <v>2768</v>
      </c>
      <c r="D23" s="544">
        <v>0.314</v>
      </c>
    </row>
    <row r="24" spans="1:4" ht="30">
      <c r="A24" s="31">
        <v>10</v>
      </c>
      <c r="B24" s="100" t="s">
        <v>2769</v>
      </c>
      <c r="C24" s="91" t="s">
        <v>2770</v>
      </c>
      <c r="D24" s="544">
        <v>7.1900000000000006E-2</v>
      </c>
    </row>
    <row r="25" spans="1:4" ht="30">
      <c r="A25" s="31">
        <v>11</v>
      </c>
      <c r="B25" s="100" t="s">
        <v>2771</v>
      </c>
      <c r="C25" s="91" t="s">
        <v>2772</v>
      </c>
      <c r="D25" s="544">
        <v>1.89E-2</v>
      </c>
    </row>
    <row r="26" spans="1:4" ht="30">
      <c r="A26" s="31">
        <v>12</v>
      </c>
      <c r="B26" s="100" t="s">
        <v>2773</v>
      </c>
      <c r="C26" s="91" t="s">
        <v>2774</v>
      </c>
      <c r="D26" s="544">
        <v>2.4400000000000002E-2</v>
      </c>
    </row>
    <row r="27" spans="1:4" ht="30">
      <c r="A27" s="31">
        <v>13</v>
      </c>
      <c r="B27" s="100" t="s">
        <v>2775</v>
      </c>
      <c r="C27" s="91" t="s">
        <v>2776</v>
      </c>
      <c r="D27" s="544">
        <v>7.3000000000000001E-3</v>
      </c>
    </row>
    <row r="28" spans="1:4" ht="30">
      <c r="A28" s="31">
        <v>14</v>
      </c>
      <c r="B28" s="100" t="s">
        <v>2815</v>
      </c>
      <c r="C28" s="91" t="s">
        <v>2816</v>
      </c>
      <c r="D28" s="544">
        <v>0.7177</v>
      </c>
    </row>
    <row r="29" spans="1:4" ht="30">
      <c r="A29" s="31">
        <v>15</v>
      </c>
      <c r="B29" s="100" t="s">
        <v>2817</v>
      </c>
      <c r="C29" s="91" t="s">
        <v>2818</v>
      </c>
      <c r="D29" s="544">
        <v>0.7177</v>
      </c>
    </row>
    <row r="30" spans="1:4" ht="30">
      <c r="A30" s="31">
        <v>16</v>
      </c>
      <c r="B30" s="100" t="s">
        <v>2819</v>
      </c>
      <c r="C30" s="91" t="s">
        <v>2820</v>
      </c>
      <c r="D30" s="544">
        <v>0.7177</v>
      </c>
    </row>
    <row r="31" spans="1:4" ht="60">
      <c r="A31" s="31">
        <v>17</v>
      </c>
      <c r="B31" s="100" t="s">
        <v>2821</v>
      </c>
      <c r="C31" s="91" t="s">
        <v>3335</v>
      </c>
      <c r="D31" s="544">
        <v>0.34549999999999997</v>
      </c>
    </row>
    <row r="32" spans="1:4" ht="60">
      <c r="A32" s="31">
        <v>18</v>
      </c>
      <c r="B32" s="100" t="s">
        <v>2823</v>
      </c>
      <c r="C32" s="91" t="s">
        <v>3336</v>
      </c>
      <c r="D32" s="544">
        <v>0.46639999999999998</v>
      </c>
    </row>
    <row r="33" spans="1:4" ht="60">
      <c r="A33" s="31">
        <v>19</v>
      </c>
      <c r="B33" s="100" t="s">
        <v>2825</v>
      </c>
      <c r="C33" s="91" t="s">
        <v>3337</v>
      </c>
      <c r="D33" s="544">
        <v>0.53900000000000003</v>
      </c>
    </row>
    <row r="34" spans="1:4" ht="60">
      <c r="A34" s="31">
        <v>20</v>
      </c>
      <c r="B34" s="100" t="s">
        <v>2827</v>
      </c>
      <c r="C34" s="91" t="s">
        <v>3338</v>
      </c>
      <c r="D34" s="544">
        <v>0.1318</v>
      </c>
    </row>
    <row r="35" spans="1:4" ht="60">
      <c r="A35" s="31">
        <v>21</v>
      </c>
      <c r="B35" s="100" t="s">
        <v>2829</v>
      </c>
      <c r="C35" s="91" t="s">
        <v>3339</v>
      </c>
      <c r="D35" s="544">
        <v>0.22120000000000001</v>
      </c>
    </row>
    <row r="36" spans="1:4" ht="60">
      <c r="A36" s="31">
        <v>22</v>
      </c>
      <c r="B36" s="100" t="s">
        <v>2831</v>
      </c>
      <c r="C36" s="91" t="s">
        <v>3340</v>
      </c>
      <c r="D36" s="544">
        <v>0.28239999999999998</v>
      </c>
    </row>
  </sheetData>
  <mergeCells count="3">
    <mergeCell ref="A12:D12"/>
    <mergeCell ref="C2:D2"/>
    <mergeCell ref="B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G234"/>
  <sheetViews>
    <sheetView zoomScaleNormal="100" zoomScaleSheetLayoutView="89" workbookViewId="0">
      <pane ySplit="8" topLeftCell="A9" activePane="bottomLeft" state="frozen"/>
      <selection pane="bottomLeft" activeCell="G18" sqref="G18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96" customWidth="1"/>
    <col min="6" max="7" width="16" style="26" customWidth="1"/>
    <col min="8" max="16384" width="9.140625" style="1"/>
  </cols>
  <sheetData>
    <row r="1" spans="1:7" s="2" customFormat="1">
      <c r="A1" s="80"/>
      <c r="B1" s="40"/>
      <c r="C1" s="184"/>
      <c r="D1" s="666" t="s">
        <v>124</v>
      </c>
      <c r="E1" s="666"/>
      <c r="F1" s="666"/>
      <c r="G1" s="666"/>
    </row>
    <row r="2" spans="1:7" s="2" customFormat="1" ht="15" customHeight="1">
      <c r="A2" s="82"/>
      <c r="B2" s="185"/>
      <c r="C2" s="667" t="s">
        <v>1203</v>
      </c>
      <c r="D2" s="667"/>
      <c r="E2" s="667"/>
      <c r="F2" s="667"/>
      <c r="G2" s="667"/>
    </row>
    <row r="3" spans="1:7" s="2" customFormat="1" ht="28.5" customHeight="1">
      <c r="A3" s="82"/>
      <c r="B3" s="667" t="s">
        <v>1204</v>
      </c>
      <c r="C3" s="667"/>
      <c r="D3" s="667"/>
      <c r="E3" s="667"/>
      <c r="F3" s="667"/>
      <c r="G3" s="667"/>
    </row>
    <row r="4" spans="1:7" s="2" customFormat="1">
      <c r="A4" s="6"/>
      <c r="B4" s="42"/>
      <c r="C4" s="79"/>
      <c r="D4" s="80"/>
      <c r="E4" s="40"/>
      <c r="F4" s="666"/>
      <c r="G4" s="666"/>
    </row>
    <row r="5" spans="1:7" s="2" customFormat="1">
      <c r="A5" s="6"/>
      <c r="B5" s="42"/>
      <c r="C5" s="79"/>
      <c r="D5" s="667"/>
      <c r="E5" s="667"/>
      <c r="F5" s="667"/>
      <c r="G5" s="667"/>
    </row>
    <row r="6" spans="1:7">
      <c r="F6" s="7"/>
      <c r="G6" s="7" t="s">
        <v>15</v>
      </c>
    </row>
    <row r="7" spans="1:7">
      <c r="F7" s="7"/>
      <c r="G7" s="7" t="s">
        <v>13</v>
      </c>
    </row>
    <row r="8" spans="1:7">
      <c r="F8" s="7"/>
      <c r="G8" s="7" t="s">
        <v>1123</v>
      </c>
    </row>
    <row r="9" spans="1:7">
      <c r="F9" s="27"/>
      <c r="G9" s="27" t="s">
        <v>1205</v>
      </c>
    </row>
    <row r="11" spans="1:7" ht="39" customHeight="1">
      <c r="A11" s="673" t="s">
        <v>115</v>
      </c>
      <c r="B11" s="673"/>
      <c r="C11" s="673"/>
      <c r="D11" s="673"/>
      <c r="E11" s="673"/>
      <c r="F11" s="673"/>
      <c r="G11" s="673"/>
    </row>
    <row r="12" spans="1:7" ht="57">
      <c r="A12" s="98" t="s">
        <v>86</v>
      </c>
      <c r="B12" s="98" t="s">
        <v>160</v>
      </c>
      <c r="C12" s="99" t="s">
        <v>134</v>
      </c>
      <c r="D12" s="99" t="s">
        <v>11</v>
      </c>
      <c r="E12" s="99" t="s">
        <v>133</v>
      </c>
      <c r="F12" s="99" t="s">
        <v>166</v>
      </c>
      <c r="G12" s="99" t="s">
        <v>171</v>
      </c>
    </row>
    <row r="13" spans="1:7" ht="38.25">
      <c r="A13" s="62">
        <v>1</v>
      </c>
      <c r="B13" s="62">
        <v>3</v>
      </c>
      <c r="C13" s="66">
        <v>508918</v>
      </c>
      <c r="D13" s="67">
        <v>892101</v>
      </c>
      <c r="E13" s="59" t="s">
        <v>255</v>
      </c>
      <c r="F13" s="8" t="s">
        <v>560</v>
      </c>
      <c r="G13" s="88" t="s">
        <v>186</v>
      </c>
    </row>
    <row r="14" spans="1:7" ht="38.25">
      <c r="A14" s="62">
        <v>2</v>
      </c>
      <c r="B14" s="62">
        <v>3</v>
      </c>
      <c r="C14" s="63">
        <v>508921</v>
      </c>
      <c r="D14" s="64">
        <v>892401</v>
      </c>
      <c r="E14" s="59" t="s">
        <v>1112</v>
      </c>
      <c r="F14" s="8"/>
      <c r="G14" s="88" t="s">
        <v>186</v>
      </c>
    </row>
    <row r="15" spans="1:7">
      <c r="A15" s="62">
        <v>3</v>
      </c>
      <c r="B15" s="62">
        <v>2</v>
      </c>
      <c r="C15" s="63">
        <v>502012</v>
      </c>
      <c r="D15" s="64">
        <v>201301</v>
      </c>
      <c r="E15" s="59" t="s">
        <v>436</v>
      </c>
      <c r="F15" s="8"/>
      <c r="G15" s="88" t="s">
        <v>195</v>
      </c>
    </row>
    <row r="16" spans="1:7">
      <c r="A16" s="62">
        <v>4</v>
      </c>
      <c r="B16" s="62">
        <v>2</v>
      </c>
      <c r="C16" s="63">
        <v>503622</v>
      </c>
      <c r="D16" s="64">
        <v>362501</v>
      </c>
      <c r="E16" s="59" t="s">
        <v>236</v>
      </c>
      <c r="F16" s="8"/>
      <c r="G16" s="88" t="s">
        <v>195</v>
      </c>
    </row>
    <row r="17" spans="1:7" ht="32.25" customHeight="1">
      <c r="A17" s="62">
        <v>5</v>
      </c>
      <c r="B17" s="62">
        <v>1</v>
      </c>
      <c r="C17" s="63">
        <v>502821</v>
      </c>
      <c r="D17" s="64">
        <v>282101</v>
      </c>
      <c r="E17" s="59" t="s">
        <v>437</v>
      </c>
      <c r="F17" s="8"/>
      <c r="G17" s="8">
        <v>1</v>
      </c>
    </row>
    <row r="18" spans="1:7" ht="25.5">
      <c r="A18" s="62">
        <v>6</v>
      </c>
      <c r="B18" s="62">
        <v>3</v>
      </c>
      <c r="C18" s="63">
        <v>509905</v>
      </c>
      <c r="D18" s="64">
        <v>990501</v>
      </c>
      <c r="E18" s="59" t="s">
        <v>438</v>
      </c>
      <c r="F18" s="8" t="s">
        <v>161</v>
      </c>
      <c r="G18" s="88" t="s">
        <v>186</v>
      </c>
    </row>
    <row r="19" spans="1:7">
      <c r="A19" s="62">
        <v>7</v>
      </c>
      <c r="B19" s="62">
        <v>1</v>
      </c>
      <c r="C19" s="63">
        <v>503716</v>
      </c>
      <c r="D19" s="64">
        <v>371701</v>
      </c>
      <c r="E19" s="59" t="s">
        <v>439</v>
      </c>
      <c r="F19" s="8"/>
      <c r="G19" s="8">
        <v>1</v>
      </c>
    </row>
    <row r="20" spans="1:7">
      <c r="A20" s="62">
        <v>8</v>
      </c>
      <c r="B20" s="62">
        <v>1</v>
      </c>
      <c r="C20" s="63">
        <v>502609</v>
      </c>
      <c r="D20" s="64">
        <v>262401</v>
      </c>
      <c r="E20" s="59" t="s">
        <v>440</v>
      </c>
      <c r="F20" s="8"/>
      <c r="G20" s="8">
        <v>1</v>
      </c>
    </row>
    <row r="21" spans="1:7" ht="25.5">
      <c r="A21" s="62">
        <v>9</v>
      </c>
      <c r="B21" s="62">
        <v>3</v>
      </c>
      <c r="C21" s="63">
        <v>502910</v>
      </c>
      <c r="D21" s="64">
        <v>291201</v>
      </c>
      <c r="E21" s="59" t="s">
        <v>119</v>
      </c>
      <c r="F21" s="8" t="s">
        <v>161</v>
      </c>
      <c r="G21" s="88" t="s">
        <v>186</v>
      </c>
    </row>
    <row r="22" spans="1:7">
      <c r="A22" s="62">
        <v>10</v>
      </c>
      <c r="B22" s="62">
        <v>1</v>
      </c>
      <c r="C22" s="63">
        <v>502817</v>
      </c>
      <c r="D22" s="64">
        <v>281801</v>
      </c>
      <c r="E22" s="59" t="s">
        <v>441</v>
      </c>
      <c r="F22" s="8"/>
      <c r="G22" s="8">
        <v>1</v>
      </c>
    </row>
    <row r="23" spans="1:7" ht="25.5">
      <c r="A23" s="62">
        <v>11</v>
      </c>
      <c r="B23" s="62">
        <v>2</v>
      </c>
      <c r="C23" s="63">
        <v>500114</v>
      </c>
      <c r="D23" s="64">
        <v>11401</v>
      </c>
      <c r="E23" s="59" t="s">
        <v>120</v>
      </c>
      <c r="F23" s="8" t="s">
        <v>560</v>
      </c>
      <c r="G23" s="88" t="s">
        <v>195</v>
      </c>
    </row>
    <row r="24" spans="1:7" ht="38.25">
      <c r="A24" s="62">
        <v>12</v>
      </c>
      <c r="B24" s="62">
        <v>3</v>
      </c>
      <c r="C24" s="63">
        <v>508906</v>
      </c>
      <c r="D24" s="64">
        <v>890701</v>
      </c>
      <c r="E24" s="59" t="s">
        <v>254</v>
      </c>
      <c r="F24" s="8"/>
      <c r="G24" s="88" t="s">
        <v>186</v>
      </c>
    </row>
    <row r="25" spans="1:7">
      <c r="A25" s="62">
        <v>13</v>
      </c>
      <c r="B25" s="62">
        <v>1</v>
      </c>
      <c r="C25" s="63">
        <v>505420</v>
      </c>
      <c r="D25" s="64">
        <v>542201</v>
      </c>
      <c r="E25" s="59" t="s">
        <v>442</v>
      </c>
      <c r="F25" s="8"/>
      <c r="G25" s="8">
        <v>1</v>
      </c>
    </row>
    <row r="26" spans="1:7" ht="25.5">
      <c r="A26" s="62">
        <v>14</v>
      </c>
      <c r="B26" s="62">
        <v>1</v>
      </c>
      <c r="C26" s="63">
        <v>501519</v>
      </c>
      <c r="D26" s="64">
        <v>151901</v>
      </c>
      <c r="E26" s="59" t="s">
        <v>205</v>
      </c>
      <c r="F26" s="8" t="s">
        <v>560</v>
      </c>
      <c r="G26" s="8">
        <v>1</v>
      </c>
    </row>
    <row r="27" spans="1:7">
      <c r="A27" s="62">
        <v>15</v>
      </c>
      <c r="B27" s="62">
        <v>1</v>
      </c>
      <c r="C27" s="63">
        <v>502013</v>
      </c>
      <c r="D27" s="64">
        <v>201401</v>
      </c>
      <c r="E27" s="59" t="s">
        <v>443</v>
      </c>
      <c r="F27" s="8"/>
      <c r="G27" s="8">
        <v>1</v>
      </c>
    </row>
    <row r="28" spans="1:7">
      <c r="A28" s="62">
        <v>16</v>
      </c>
      <c r="B28" s="62">
        <v>1</v>
      </c>
      <c r="C28" s="63">
        <v>509674</v>
      </c>
      <c r="D28" s="64">
        <v>967301</v>
      </c>
      <c r="E28" s="59" t="s">
        <v>444</v>
      </c>
      <c r="F28" s="8"/>
      <c r="G28" s="8">
        <v>1</v>
      </c>
    </row>
    <row r="29" spans="1:7">
      <c r="A29" s="62">
        <v>17</v>
      </c>
      <c r="B29" s="62">
        <v>1</v>
      </c>
      <c r="C29" s="63">
        <v>501513</v>
      </c>
      <c r="D29" s="64">
        <v>151401</v>
      </c>
      <c r="E29" s="59" t="s">
        <v>445</v>
      </c>
      <c r="F29" s="8"/>
      <c r="G29" s="8">
        <v>1</v>
      </c>
    </row>
    <row r="30" spans="1:7" ht="38.25">
      <c r="A30" s="62">
        <v>18</v>
      </c>
      <c r="B30" s="62">
        <v>2</v>
      </c>
      <c r="C30" s="63">
        <v>509906</v>
      </c>
      <c r="D30" s="64">
        <v>990601</v>
      </c>
      <c r="E30" s="59" t="s">
        <v>446</v>
      </c>
      <c r="F30" s="8"/>
      <c r="G30" s="88" t="s">
        <v>794</v>
      </c>
    </row>
    <row r="31" spans="1:7" ht="38.25">
      <c r="A31" s="62">
        <v>19</v>
      </c>
      <c r="B31" s="62">
        <v>2</v>
      </c>
      <c r="C31" s="63">
        <v>508943</v>
      </c>
      <c r="D31" s="64">
        <v>894401</v>
      </c>
      <c r="E31" s="59" t="s">
        <v>256</v>
      </c>
      <c r="F31" s="8"/>
      <c r="G31" s="88" t="s">
        <v>794</v>
      </c>
    </row>
    <row r="32" spans="1:7" ht="25.5">
      <c r="A32" s="62">
        <v>20</v>
      </c>
      <c r="B32" s="62">
        <v>2</v>
      </c>
      <c r="C32" s="63">
        <v>502102</v>
      </c>
      <c r="D32" s="64">
        <v>210102</v>
      </c>
      <c r="E32" s="59" t="s">
        <v>0</v>
      </c>
      <c r="F32" s="8"/>
      <c r="G32" s="88" t="s">
        <v>195</v>
      </c>
    </row>
    <row r="33" spans="1:7" ht="25.5">
      <c r="A33" s="62">
        <v>21</v>
      </c>
      <c r="B33" s="62">
        <v>2</v>
      </c>
      <c r="C33" s="63">
        <v>503612</v>
      </c>
      <c r="D33" s="64">
        <v>361401</v>
      </c>
      <c r="E33" s="59" t="s">
        <v>447</v>
      </c>
      <c r="F33" s="8"/>
      <c r="G33" s="88" t="s">
        <v>195</v>
      </c>
    </row>
    <row r="34" spans="1:7" ht="25.5">
      <c r="A34" s="62">
        <v>22</v>
      </c>
      <c r="B34" s="62">
        <v>2</v>
      </c>
      <c r="C34" s="63">
        <v>509908</v>
      </c>
      <c r="D34" s="64">
        <v>990801</v>
      </c>
      <c r="E34" s="59" t="s">
        <v>448</v>
      </c>
      <c r="F34" s="8"/>
      <c r="G34" s="88" t="s">
        <v>794</v>
      </c>
    </row>
    <row r="35" spans="1:7" ht="25.5">
      <c r="A35" s="62">
        <v>23</v>
      </c>
      <c r="B35" s="62">
        <v>2</v>
      </c>
      <c r="C35" s="63">
        <v>506508</v>
      </c>
      <c r="D35" s="64">
        <v>332601</v>
      </c>
      <c r="E35" s="59" t="s">
        <v>449</v>
      </c>
      <c r="F35" s="8"/>
      <c r="G35" s="88" t="s">
        <v>195</v>
      </c>
    </row>
    <row r="36" spans="1:7" ht="25.5">
      <c r="A36" s="62">
        <v>24</v>
      </c>
      <c r="B36" s="62">
        <v>2</v>
      </c>
      <c r="C36" s="63">
        <v>502603</v>
      </c>
      <c r="D36" s="64">
        <v>261601</v>
      </c>
      <c r="E36" s="59" t="s">
        <v>450</v>
      </c>
      <c r="F36" s="8"/>
      <c r="G36" s="88" t="s">
        <v>195</v>
      </c>
    </row>
    <row r="37" spans="1:7" ht="25.5">
      <c r="A37" s="62">
        <v>25</v>
      </c>
      <c r="B37" s="62">
        <v>2</v>
      </c>
      <c r="C37" s="63">
        <v>505009</v>
      </c>
      <c r="D37" s="64">
        <v>501001</v>
      </c>
      <c r="E37" s="59" t="s">
        <v>451</v>
      </c>
      <c r="F37" s="8"/>
      <c r="G37" s="88" t="s">
        <v>195</v>
      </c>
    </row>
    <row r="38" spans="1:7" ht="25.5">
      <c r="A38" s="62">
        <v>26</v>
      </c>
      <c r="B38" s="62">
        <v>1</v>
      </c>
      <c r="C38" s="63">
        <v>502702</v>
      </c>
      <c r="D38" s="64">
        <v>270201</v>
      </c>
      <c r="E38" s="59" t="s">
        <v>452</v>
      </c>
      <c r="F38" s="8"/>
      <c r="G38" s="8">
        <v>1</v>
      </c>
    </row>
    <row r="39" spans="1:7" ht="25.5">
      <c r="A39" s="62">
        <v>27</v>
      </c>
      <c r="B39" s="62">
        <v>2</v>
      </c>
      <c r="C39" s="63">
        <v>503107</v>
      </c>
      <c r="D39" s="64">
        <v>311001</v>
      </c>
      <c r="E39" s="59" t="s">
        <v>453</v>
      </c>
      <c r="F39" s="8"/>
      <c r="G39" s="88" t="s">
        <v>195</v>
      </c>
    </row>
    <row r="40" spans="1:7" ht="25.5">
      <c r="A40" s="62">
        <v>28</v>
      </c>
      <c r="B40" s="62">
        <v>2</v>
      </c>
      <c r="C40" s="63">
        <v>500602</v>
      </c>
      <c r="D40" s="64">
        <v>60115</v>
      </c>
      <c r="E40" s="59" t="s">
        <v>454</v>
      </c>
      <c r="F40" s="8" t="s">
        <v>560</v>
      </c>
      <c r="G40" s="89" t="s">
        <v>195</v>
      </c>
    </row>
    <row r="41" spans="1:7" ht="25.5">
      <c r="A41" s="62">
        <v>29</v>
      </c>
      <c r="B41" s="62">
        <v>2</v>
      </c>
      <c r="C41" s="63">
        <v>500803</v>
      </c>
      <c r="D41" s="64">
        <v>80301</v>
      </c>
      <c r="E41" s="59" t="s">
        <v>455</v>
      </c>
      <c r="F41" s="8" t="s">
        <v>560</v>
      </c>
      <c r="G41" s="8" t="s">
        <v>195</v>
      </c>
    </row>
    <row r="42" spans="1:7" ht="25.5">
      <c r="A42" s="62">
        <v>30</v>
      </c>
      <c r="B42" s="62">
        <v>1</v>
      </c>
      <c r="C42" s="63">
        <v>504405</v>
      </c>
      <c r="D42" s="64">
        <v>440107</v>
      </c>
      <c r="E42" s="59" t="s">
        <v>456</v>
      </c>
      <c r="F42" s="8"/>
      <c r="G42" s="8">
        <v>1</v>
      </c>
    </row>
    <row r="43" spans="1:7" ht="25.5">
      <c r="A43" s="62">
        <v>31</v>
      </c>
      <c r="B43" s="62">
        <v>2</v>
      </c>
      <c r="C43" s="63">
        <v>509910</v>
      </c>
      <c r="D43" s="64">
        <v>991001</v>
      </c>
      <c r="E43" s="59" t="s">
        <v>457</v>
      </c>
      <c r="F43" s="8"/>
      <c r="G43" s="88" t="s">
        <v>794</v>
      </c>
    </row>
    <row r="44" spans="1:7" ht="25.5">
      <c r="A44" s="62">
        <v>32</v>
      </c>
      <c r="B44" s="62">
        <v>2</v>
      </c>
      <c r="C44" s="63">
        <v>504114</v>
      </c>
      <c r="D44" s="64">
        <v>411401</v>
      </c>
      <c r="E44" s="59" t="s">
        <v>458</v>
      </c>
      <c r="F44" s="8"/>
      <c r="G44" s="88" t="s">
        <v>195</v>
      </c>
    </row>
    <row r="45" spans="1:7" ht="25.5">
      <c r="A45" s="62">
        <v>33</v>
      </c>
      <c r="B45" s="62">
        <v>2</v>
      </c>
      <c r="C45" s="63">
        <v>502008</v>
      </c>
      <c r="D45" s="64">
        <v>200901</v>
      </c>
      <c r="E45" s="59" t="s">
        <v>459</v>
      </c>
      <c r="F45" s="8"/>
      <c r="G45" s="88" t="s">
        <v>195</v>
      </c>
    </row>
    <row r="46" spans="1:7" ht="25.5">
      <c r="A46" s="62">
        <v>34</v>
      </c>
      <c r="B46" s="62">
        <v>2</v>
      </c>
      <c r="C46" s="63">
        <v>501705</v>
      </c>
      <c r="D46" s="64">
        <v>170601</v>
      </c>
      <c r="E46" s="59" t="s">
        <v>460</v>
      </c>
      <c r="F46" s="8"/>
      <c r="G46" s="88" t="s">
        <v>195</v>
      </c>
    </row>
    <row r="47" spans="1:7" ht="38.25">
      <c r="A47" s="62">
        <v>35</v>
      </c>
      <c r="B47" s="62">
        <v>1</v>
      </c>
      <c r="C47" s="63">
        <v>502005</v>
      </c>
      <c r="D47" s="64">
        <v>200501</v>
      </c>
      <c r="E47" s="59" t="s">
        <v>461</v>
      </c>
      <c r="F47" s="8"/>
      <c r="G47" s="8">
        <v>1</v>
      </c>
    </row>
    <row r="48" spans="1:7" ht="25.5">
      <c r="A48" s="62">
        <v>36</v>
      </c>
      <c r="B48" s="62">
        <v>1</v>
      </c>
      <c r="C48" s="63">
        <v>503610</v>
      </c>
      <c r="D48" s="64">
        <v>361101</v>
      </c>
      <c r="E48" s="59" t="s">
        <v>462</v>
      </c>
      <c r="F48" s="8"/>
      <c r="G48" s="8">
        <v>1</v>
      </c>
    </row>
    <row r="49" spans="1:7" ht="25.5">
      <c r="A49" s="62">
        <v>37</v>
      </c>
      <c r="B49" s="62">
        <v>2</v>
      </c>
      <c r="C49" s="63">
        <v>502812</v>
      </c>
      <c r="D49" s="64">
        <v>281301</v>
      </c>
      <c r="E49" s="59" t="s">
        <v>213</v>
      </c>
      <c r="F49" s="8"/>
      <c r="G49" s="88" t="s">
        <v>195</v>
      </c>
    </row>
    <row r="50" spans="1:7" ht="25.5">
      <c r="A50" s="62">
        <v>38</v>
      </c>
      <c r="B50" s="62">
        <v>1</v>
      </c>
      <c r="C50" s="63">
        <v>500102</v>
      </c>
      <c r="D50" s="64">
        <v>10108</v>
      </c>
      <c r="E50" s="59" t="s">
        <v>463</v>
      </c>
      <c r="F50" s="8" t="s">
        <v>560</v>
      </c>
      <c r="G50" s="8">
        <v>1</v>
      </c>
    </row>
    <row r="51" spans="1:7" ht="25.5">
      <c r="A51" s="62">
        <v>39</v>
      </c>
      <c r="B51" s="62">
        <v>1</v>
      </c>
      <c r="C51" s="63">
        <v>501704</v>
      </c>
      <c r="D51" s="64">
        <v>170501</v>
      </c>
      <c r="E51" s="59" t="s">
        <v>464</v>
      </c>
      <c r="F51" s="8"/>
      <c r="G51" s="8">
        <v>1</v>
      </c>
    </row>
    <row r="52" spans="1:7" ht="25.5">
      <c r="A52" s="62">
        <v>40</v>
      </c>
      <c r="B52" s="62">
        <v>1</v>
      </c>
      <c r="C52" s="63">
        <v>504113</v>
      </c>
      <c r="D52" s="64">
        <v>411301</v>
      </c>
      <c r="E52" s="59" t="s">
        <v>465</v>
      </c>
      <c r="F52" s="8"/>
      <c r="G52" s="8">
        <v>1</v>
      </c>
    </row>
    <row r="53" spans="1:7" ht="25.5">
      <c r="A53" s="62">
        <v>41</v>
      </c>
      <c r="B53" s="62">
        <v>1</v>
      </c>
      <c r="C53" s="63">
        <v>505007</v>
      </c>
      <c r="D53" s="64">
        <v>500801</v>
      </c>
      <c r="E53" s="59" t="s">
        <v>466</v>
      </c>
      <c r="F53" s="8"/>
      <c r="G53" s="8">
        <v>1</v>
      </c>
    </row>
    <row r="54" spans="1:7" ht="25.5">
      <c r="A54" s="62">
        <v>42</v>
      </c>
      <c r="B54" s="62">
        <v>1</v>
      </c>
      <c r="C54" s="63">
        <v>504504</v>
      </c>
      <c r="D54" s="64">
        <v>450301</v>
      </c>
      <c r="E54" s="59" t="s">
        <v>467</v>
      </c>
      <c r="F54" s="8"/>
      <c r="G54" s="8">
        <v>1</v>
      </c>
    </row>
    <row r="55" spans="1:7" ht="25.5">
      <c r="A55" s="62">
        <v>43</v>
      </c>
      <c r="B55" s="62">
        <v>1</v>
      </c>
      <c r="C55" s="63">
        <v>500903</v>
      </c>
      <c r="D55" s="64">
        <v>90401</v>
      </c>
      <c r="E55" s="59" t="s">
        <v>468</v>
      </c>
      <c r="F55" s="8" t="s">
        <v>560</v>
      </c>
      <c r="G55" s="8">
        <v>1</v>
      </c>
    </row>
    <row r="56" spans="1:7" ht="25.5">
      <c r="A56" s="62">
        <v>44</v>
      </c>
      <c r="B56" s="62">
        <v>1</v>
      </c>
      <c r="C56" s="63">
        <v>502907</v>
      </c>
      <c r="D56" s="64">
        <v>290901</v>
      </c>
      <c r="E56" s="59" t="s">
        <v>469</v>
      </c>
      <c r="F56" s="8"/>
      <c r="G56" s="8">
        <v>1</v>
      </c>
    </row>
    <row r="57" spans="1:7" ht="25.5">
      <c r="A57" s="62">
        <v>45</v>
      </c>
      <c r="B57" s="62">
        <v>2</v>
      </c>
      <c r="C57" s="63">
        <v>501506</v>
      </c>
      <c r="D57" s="64">
        <v>150701</v>
      </c>
      <c r="E57" s="59" t="s">
        <v>470</v>
      </c>
      <c r="F57" s="8"/>
      <c r="G57" s="88" t="s">
        <v>195</v>
      </c>
    </row>
    <row r="58" spans="1:7" ht="25.5">
      <c r="A58" s="62">
        <v>46</v>
      </c>
      <c r="B58" s="62">
        <v>1</v>
      </c>
      <c r="C58" s="63">
        <v>504902</v>
      </c>
      <c r="D58" s="64">
        <v>490103</v>
      </c>
      <c r="E58" s="59" t="s">
        <v>471</v>
      </c>
      <c r="F58" s="8"/>
      <c r="G58" s="8">
        <v>1</v>
      </c>
    </row>
    <row r="59" spans="1:7" ht="25.5">
      <c r="A59" s="62">
        <v>47</v>
      </c>
      <c r="B59" s="62">
        <v>1</v>
      </c>
      <c r="C59" s="63">
        <v>503317</v>
      </c>
      <c r="D59" s="64">
        <v>332701</v>
      </c>
      <c r="E59" s="59" t="s">
        <v>472</v>
      </c>
      <c r="F59" s="8"/>
      <c r="G59" s="8">
        <v>1</v>
      </c>
    </row>
    <row r="60" spans="1:7" ht="25.5">
      <c r="A60" s="62">
        <v>48</v>
      </c>
      <c r="B60" s="62">
        <v>2</v>
      </c>
      <c r="C60" s="63">
        <v>503602</v>
      </c>
      <c r="D60" s="64">
        <v>360201</v>
      </c>
      <c r="E60" s="59" t="s">
        <v>234</v>
      </c>
      <c r="F60" s="8"/>
      <c r="G60" s="88" t="s">
        <v>195</v>
      </c>
    </row>
    <row r="61" spans="1:7">
      <c r="A61" s="62">
        <v>49</v>
      </c>
      <c r="B61" s="62">
        <v>1</v>
      </c>
      <c r="C61" s="63">
        <v>505022</v>
      </c>
      <c r="D61" s="64">
        <v>502201</v>
      </c>
      <c r="E61" s="59" t="s">
        <v>473</v>
      </c>
      <c r="F61" s="8"/>
      <c r="G61" s="8">
        <v>1</v>
      </c>
    </row>
    <row r="62" spans="1:7" ht="25.5">
      <c r="A62" s="62">
        <v>50</v>
      </c>
      <c r="B62" s="62">
        <v>1</v>
      </c>
      <c r="C62" s="63">
        <v>500407</v>
      </c>
      <c r="D62" s="64">
        <v>40701</v>
      </c>
      <c r="E62" s="59" t="s">
        <v>474</v>
      </c>
      <c r="F62" s="8" t="s">
        <v>560</v>
      </c>
      <c r="G62" s="8">
        <v>1</v>
      </c>
    </row>
    <row r="63" spans="1:7" ht="25.5">
      <c r="A63" s="62">
        <v>51</v>
      </c>
      <c r="B63" s="62">
        <v>1</v>
      </c>
      <c r="C63" s="63">
        <v>503611</v>
      </c>
      <c r="D63" s="64">
        <v>361301</v>
      </c>
      <c r="E63" s="59" t="s">
        <v>475</v>
      </c>
      <c r="F63" s="8"/>
      <c r="G63" s="8">
        <v>1</v>
      </c>
    </row>
    <row r="64" spans="1:7" ht="25.5">
      <c r="A64" s="62">
        <v>52</v>
      </c>
      <c r="B64" s="62">
        <v>1</v>
      </c>
      <c r="C64" s="63">
        <v>504605</v>
      </c>
      <c r="D64" s="64">
        <v>460501</v>
      </c>
      <c r="E64" s="59" t="s">
        <v>476</v>
      </c>
      <c r="F64" s="8"/>
      <c r="G64" s="8">
        <v>1</v>
      </c>
    </row>
    <row r="65" spans="1:7">
      <c r="A65" s="62">
        <v>53</v>
      </c>
      <c r="B65" s="62">
        <v>1</v>
      </c>
      <c r="C65" s="63">
        <v>505025</v>
      </c>
      <c r="D65" s="64">
        <v>502501</v>
      </c>
      <c r="E65" s="59" t="s">
        <v>421</v>
      </c>
      <c r="F65" s="8"/>
      <c r="G65" s="8">
        <v>1</v>
      </c>
    </row>
    <row r="66" spans="1:7">
      <c r="A66" s="62">
        <v>54</v>
      </c>
      <c r="B66" s="62">
        <v>1</v>
      </c>
      <c r="C66" s="63">
        <v>502825</v>
      </c>
      <c r="D66" s="64">
        <v>282501</v>
      </c>
      <c r="E66" s="59" t="s">
        <v>477</v>
      </c>
      <c r="F66" s="8"/>
      <c r="G66" s="8">
        <v>1</v>
      </c>
    </row>
    <row r="67" spans="1:7">
      <c r="A67" s="62">
        <v>55</v>
      </c>
      <c r="B67" s="62">
        <v>1</v>
      </c>
      <c r="C67" s="63">
        <v>500611</v>
      </c>
      <c r="D67" s="64">
        <v>61001</v>
      </c>
      <c r="E67" s="59" t="s">
        <v>199</v>
      </c>
      <c r="F67" s="8" t="s">
        <v>560</v>
      </c>
      <c r="G67" s="8">
        <v>1</v>
      </c>
    </row>
    <row r="68" spans="1:7">
      <c r="A68" s="62">
        <v>56</v>
      </c>
      <c r="B68" s="62">
        <v>1</v>
      </c>
      <c r="C68" s="63">
        <v>509715</v>
      </c>
      <c r="D68" s="64">
        <v>971501</v>
      </c>
      <c r="E68" s="59" t="s">
        <v>422</v>
      </c>
      <c r="F68" s="8"/>
      <c r="G68" s="8">
        <v>1</v>
      </c>
    </row>
    <row r="69" spans="1:7">
      <c r="A69" s="62">
        <v>57</v>
      </c>
      <c r="B69" s="62">
        <v>1</v>
      </c>
      <c r="C69" s="63">
        <v>501710</v>
      </c>
      <c r="D69" s="64">
        <v>171301</v>
      </c>
      <c r="E69" s="59" t="s">
        <v>478</v>
      </c>
      <c r="F69" s="8"/>
      <c r="G69" s="8">
        <v>1</v>
      </c>
    </row>
    <row r="70" spans="1:7">
      <c r="A70" s="62">
        <v>58</v>
      </c>
      <c r="B70" s="62">
        <v>1</v>
      </c>
      <c r="C70" s="63">
        <v>504414</v>
      </c>
      <c r="D70" s="64">
        <v>441201</v>
      </c>
      <c r="E70" s="59" t="s">
        <v>246</v>
      </c>
      <c r="F70" s="8"/>
      <c r="G70" s="8">
        <v>1</v>
      </c>
    </row>
    <row r="71" spans="1:7">
      <c r="A71" s="62">
        <v>59</v>
      </c>
      <c r="B71" s="62">
        <v>1</v>
      </c>
      <c r="C71" s="63">
        <v>500111</v>
      </c>
      <c r="D71" s="64">
        <v>11101</v>
      </c>
      <c r="E71" s="59" t="s">
        <v>479</v>
      </c>
      <c r="F71" s="8" t="s">
        <v>560</v>
      </c>
      <c r="G71" s="8">
        <v>1</v>
      </c>
    </row>
    <row r="72" spans="1:7" ht="25.5">
      <c r="A72" s="62">
        <v>60</v>
      </c>
      <c r="B72" s="62">
        <v>2</v>
      </c>
      <c r="C72" s="63">
        <v>504406</v>
      </c>
      <c r="D72" s="64">
        <v>440108</v>
      </c>
      <c r="E72" s="59" t="s">
        <v>245</v>
      </c>
      <c r="F72" s="8"/>
      <c r="G72" s="88" t="s">
        <v>195</v>
      </c>
    </row>
    <row r="73" spans="1:7">
      <c r="A73" s="62">
        <v>61</v>
      </c>
      <c r="B73" s="62">
        <v>1</v>
      </c>
      <c r="C73" s="63">
        <v>500104</v>
      </c>
      <c r="D73" s="64">
        <v>10501</v>
      </c>
      <c r="E73" s="59" t="s">
        <v>480</v>
      </c>
      <c r="F73" s="8" t="s">
        <v>560</v>
      </c>
      <c r="G73" s="8">
        <v>1</v>
      </c>
    </row>
    <row r="74" spans="1:7">
      <c r="A74" s="62">
        <v>62</v>
      </c>
      <c r="B74" s="62">
        <v>1</v>
      </c>
      <c r="C74" s="63">
        <v>502826</v>
      </c>
      <c r="D74" s="64">
        <v>282601</v>
      </c>
      <c r="E74" s="59" t="s">
        <v>214</v>
      </c>
      <c r="F74" s="8"/>
      <c r="G74" s="8">
        <v>1</v>
      </c>
    </row>
    <row r="75" spans="1:7">
      <c r="A75" s="62">
        <v>63</v>
      </c>
      <c r="B75" s="62">
        <v>1</v>
      </c>
      <c r="C75" s="63">
        <v>502122</v>
      </c>
      <c r="D75" s="64">
        <v>212301</v>
      </c>
      <c r="E75" s="59" t="s">
        <v>481</v>
      </c>
      <c r="F75" s="8"/>
      <c r="G75" s="8">
        <v>1</v>
      </c>
    </row>
    <row r="76" spans="1:7">
      <c r="A76" s="62">
        <v>64</v>
      </c>
      <c r="B76" s="62">
        <v>1</v>
      </c>
      <c r="C76" s="63">
        <v>509746</v>
      </c>
      <c r="D76" s="64">
        <v>974601</v>
      </c>
      <c r="E76" s="59" t="s">
        <v>482</v>
      </c>
      <c r="F76" s="8" t="s">
        <v>560</v>
      </c>
      <c r="G76" s="8">
        <v>1</v>
      </c>
    </row>
    <row r="77" spans="1:7">
      <c r="A77" s="62">
        <v>65</v>
      </c>
      <c r="B77" s="62">
        <v>1</v>
      </c>
      <c r="C77" s="63">
        <v>509743</v>
      </c>
      <c r="D77" s="64">
        <v>974301</v>
      </c>
      <c r="E77" s="59" t="s">
        <v>483</v>
      </c>
      <c r="F77" s="8" t="s">
        <v>560</v>
      </c>
      <c r="G77" s="8">
        <v>1</v>
      </c>
    </row>
    <row r="78" spans="1:7">
      <c r="A78" s="62">
        <v>66</v>
      </c>
      <c r="B78" s="62">
        <v>1</v>
      </c>
      <c r="C78" s="63">
        <v>509738</v>
      </c>
      <c r="D78" s="64">
        <v>973801</v>
      </c>
      <c r="E78" s="59" t="s">
        <v>265</v>
      </c>
      <c r="F78" s="8" t="s">
        <v>560</v>
      </c>
      <c r="G78" s="8">
        <v>1</v>
      </c>
    </row>
    <row r="79" spans="1:7">
      <c r="A79" s="62">
        <v>67</v>
      </c>
      <c r="B79" s="62">
        <v>1</v>
      </c>
      <c r="C79" s="63">
        <v>503910</v>
      </c>
      <c r="D79" s="64">
        <v>391001</v>
      </c>
      <c r="E79" s="59" t="s">
        <v>431</v>
      </c>
      <c r="F79" s="8" t="s">
        <v>560</v>
      </c>
      <c r="G79" s="8">
        <v>1</v>
      </c>
    </row>
    <row r="80" spans="1:7">
      <c r="A80" s="62">
        <v>68</v>
      </c>
      <c r="B80" s="62">
        <v>1</v>
      </c>
      <c r="C80" s="63">
        <v>509740</v>
      </c>
      <c r="D80" s="64">
        <v>974001</v>
      </c>
      <c r="E80" s="59" t="s">
        <v>484</v>
      </c>
      <c r="F80" s="8" t="s">
        <v>560</v>
      </c>
      <c r="G80" s="8">
        <v>1</v>
      </c>
    </row>
    <row r="81" spans="1:7">
      <c r="A81" s="62">
        <v>69</v>
      </c>
      <c r="B81" s="62">
        <v>1</v>
      </c>
      <c r="C81" s="63">
        <v>509742</v>
      </c>
      <c r="D81" s="64">
        <v>974201</v>
      </c>
      <c r="E81" s="59" t="s">
        <v>267</v>
      </c>
      <c r="F81" s="8" t="s">
        <v>560</v>
      </c>
      <c r="G81" s="8">
        <v>1</v>
      </c>
    </row>
    <row r="82" spans="1:7">
      <c r="A82" s="62">
        <v>70</v>
      </c>
      <c r="B82" s="62">
        <v>1</v>
      </c>
      <c r="C82" s="63">
        <v>509741</v>
      </c>
      <c r="D82" s="64">
        <v>974101</v>
      </c>
      <c r="E82" s="59" t="s">
        <v>266</v>
      </c>
      <c r="F82" s="8" t="s">
        <v>560</v>
      </c>
      <c r="G82" s="8">
        <v>1</v>
      </c>
    </row>
    <row r="83" spans="1:7">
      <c r="A83" s="62">
        <v>71</v>
      </c>
      <c r="B83" s="62">
        <v>1</v>
      </c>
      <c r="C83" s="63">
        <v>502829</v>
      </c>
      <c r="D83" s="64">
        <v>282901</v>
      </c>
      <c r="E83" s="59" t="s">
        <v>432</v>
      </c>
      <c r="F83" s="8" t="s">
        <v>560</v>
      </c>
      <c r="G83" s="8">
        <v>1</v>
      </c>
    </row>
    <row r="84" spans="1:7">
      <c r="A84" s="62">
        <v>72</v>
      </c>
      <c r="B84" s="62">
        <v>1</v>
      </c>
      <c r="C84" s="63">
        <v>500510</v>
      </c>
      <c r="D84" s="64">
        <v>51001</v>
      </c>
      <c r="E84" s="59" t="s">
        <v>485</v>
      </c>
      <c r="F84" s="8" t="s">
        <v>560</v>
      </c>
      <c r="G84" s="8">
        <v>1</v>
      </c>
    </row>
    <row r="85" spans="1:7" ht="25.5">
      <c r="A85" s="62">
        <v>73</v>
      </c>
      <c r="B85" s="62">
        <v>1</v>
      </c>
      <c r="C85" s="63">
        <v>500614</v>
      </c>
      <c r="D85" s="64">
        <v>61401</v>
      </c>
      <c r="E85" s="59" t="s">
        <v>486</v>
      </c>
      <c r="F85" s="8" t="s">
        <v>560</v>
      </c>
      <c r="G85" s="8">
        <v>1</v>
      </c>
    </row>
    <row r="86" spans="1:7">
      <c r="A86" s="62">
        <v>74</v>
      </c>
      <c r="B86" s="62">
        <v>1</v>
      </c>
      <c r="C86" s="63">
        <v>509731</v>
      </c>
      <c r="D86" s="64">
        <v>973101</v>
      </c>
      <c r="E86" s="59" t="s">
        <v>487</v>
      </c>
      <c r="F86" s="8" t="s">
        <v>560</v>
      </c>
      <c r="G86" s="8">
        <v>1</v>
      </c>
    </row>
    <row r="87" spans="1:7" ht="25.5">
      <c r="A87" s="62">
        <v>75</v>
      </c>
      <c r="B87" s="62">
        <v>1</v>
      </c>
      <c r="C87" s="63">
        <v>505026</v>
      </c>
      <c r="D87" s="64">
        <v>502601</v>
      </c>
      <c r="E87" s="59" t="s">
        <v>248</v>
      </c>
      <c r="F87" s="8" t="s">
        <v>560</v>
      </c>
      <c r="G87" s="8">
        <v>1</v>
      </c>
    </row>
    <row r="88" spans="1:7">
      <c r="A88" s="62">
        <v>76</v>
      </c>
      <c r="B88" s="62">
        <v>1</v>
      </c>
      <c r="C88" s="63">
        <v>509752</v>
      </c>
      <c r="D88" s="64">
        <v>975201</v>
      </c>
      <c r="E88" s="59" t="s">
        <v>433</v>
      </c>
      <c r="F88" s="8" t="s">
        <v>560</v>
      </c>
      <c r="G88" s="8">
        <v>1</v>
      </c>
    </row>
    <row r="89" spans="1:7">
      <c r="A89" s="62">
        <v>77</v>
      </c>
      <c r="B89" s="62">
        <v>1</v>
      </c>
      <c r="C89" s="63">
        <v>503407</v>
      </c>
      <c r="D89" s="64">
        <v>340701</v>
      </c>
      <c r="E89" s="59" t="s">
        <v>233</v>
      </c>
      <c r="F89" s="8" t="s">
        <v>560</v>
      </c>
      <c r="G89" s="8">
        <v>1</v>
      </c>
    </row>
    <row r="90" spans="1:7" ht="25.5">
      <c r="A90" s="62">
        <v>78</v>
      </c>
      <c r="B90" s="62">
        <v>1</v>
      </c>
      <c r="C90" s="63">
        <v>509727</v>
      </c>
      <c r="D90" s="64">
        <v>972701</v>
      </c>
      <c r="E90" s="59" t="s">
        <v>264</v>
      </c>
      <c r="F90" s="8" t="s">
        <v>560</v>
      </c>
      <c r="G90" s="8">
        <v>1</v>
      </c>
    </row>
    <row r="91" spans="1:7" ht="25.5">
      <c r="A91" s="62">
        <v>79</v>
      </c>
      <c r="B91" s="62">
        <v>1</v>
      </c>
      <c r="C91" s="63">
        <v>509501</v>
      </c>
      <c r="D91" s="64">
        <v>950101</v>
      </c>
      <c r="E91" s="59" t="s">
        <v>488</v>
      </c>
      <c r="F91" s="8"/>
      <c r="G91" s="8">
        <v>1</v>
      </c>
    </row>
    <row r="92" spans="1:7">
      <c r="A92" s="62">
        <v>80</v>
      </c>
      <c r="B92" s="62">
        <v>1</v>
      </c>
      <c r="C92" s="63">
        <v>500508</v>
      </c>
      <c r="D92" s="64">
        <v>50801</v>
      </c>
      <c r="E92" s="59" t="s">
        <v>418</v>
      </c>
      <c r="F92" s="8" t="s">
        <v>560</v>
      </c>
      <c r="G92" s="8">
        <v>1</v>
      </c>
    </row>
    <row r="93" spans="1:7">
      <c r="A93" s="62">
        <v>81</v>
      </c>
      <c r="B93" s="62">
        <v>1</v>
      </c>
      <c r="C93" s="63">
        <v>503809</v>
      </c>
      <c r="D93" s="64">
        <v>380901</v>
      </c>
      <c r="E93" s="59" t="s">
        <v>240</v>
      </c>
      <c r="F93" s="8"/>
      <c r="G93" s="8">
        <v>1</v>
      </c>
    </row>
    <row r="94" spans="1:7">
      <c r="A94" s="62">
        <v>82</v>
      </c>
      <c r="B94" s="62">
        <v>1</v>
      </c>
      <c r="C94" s="63">
        <v>503341</v>
      </c>
      <c r="D94" s="64">
        <v>334101</v>
      </c>
      <c r="E94" s="59" t="s">
        <v>126</v>
      </c>
      <c r="F94" s="8"/>
      <c r="G94" s="8">
        <v>1</v>
      </c>
    </row>
    <row r="95" spans="1:7">
      <c r="A95" s="62">
        <v>83</v>
      </c>
      <c r="B95" s="62">
        <v>1</v>
      </c>
      <c r="C95" s="63">
        <v>503623</v>
      </c>
      <c r="D95" s="64">
        <v>362601</v>
      </c>
      <c r="E95" s="59" t="s">
        <v>489</v>
      </c>
      <c r="F95" s="8"/>
      <c r="G95" s="8">
        <v>1</v>
      </c>
    </row>
    <row r="96" spans="1:7">
      <c r="A96" s="62">
        <v>84</v>
      </c>
      <c r="B96" s="62">
        <v>1</v>
      </c>
      <c r="C96" s="63">
        <v>509708</v>
      </c>
      <c r="D96" s="64">
        <v>970801</v>
      </c>
      <c r="E96" s="59" t="s">
        <v>490</v>
      </c>
      <c r="F96" s="8"/>
      <c r="G96" s="8">
        <v>1</v>
      </c>
    </row>
    <row r="97" spans="1:7">
      <c r="A97" s="62">
        <v>85</v>
      </c>
      <c r="B97" s="62">
        <v>1</v>
      </c>
      <c r="C97" s="63">
        <v>503114</v>
      </c>
      <c r="D97" s="64">
        <v>311701</v>
      </c>
      <c r="E97" s="59" t="s">
        <v>219</v>
      </c>
      <c r="F97" s="8"/>
      <c r="G97" s="8">
        <v>1</v>
      </c>
    </row>
    <row r="98" spans="1:7">
      <c r="A98" s="62">
        <v>86</v>
      </c>
      <c r="B98" s="62">
        <v>1</v>
      </c>
      <c r="C98" s="63">
        <v>504505</v>
      </c>
      <c r="D98" s="64">
        <v>450401</v>
      </c>
      <c r="E98" s="59" t="s">
        <v>491</v>
      </c>
      <c r="F98" s="8"/>
      <c r="G98" s="8">
        <v>1</v>
      </c>
    </row>
    <row r="99" spans="1:7" ht="38.25">
      <c r="A99" s="62">
        <v>87</v>
      </c>
      <c r="B99" s="62">
        <v>3</v>
      </c>
      <c r="C99" s="63">
        <v>509510</v>
      </c>
      <c r="D99" s="64">
        <v>951001</v>
      </c>
      <c r="E99" s="59" t="s">
        <v>118</v>
      </c>
      <c r="F99" s="8"/>
      <c r="G99" s="88" t="s">
        <v>186</v>
      </c>
    </row>
    <row r="100" spans="1:7" ht="25.5">
      <c r="A100" s="62">
        <v>88</v>
      </c>
      <c r="B100" s="62">
        <v>1</v>
      </c>
      <c r="C100" s="63">
        <v>503708</v>
      </c>
      <c r="D100" s="64">
        <v>371001</v>
      </c>
      <c r="E100" s="59" t="s">
        <v>492</v>
      </c>
      <c r="F100" s="8"/>
      <c r="G100" s="8">
        <v>1</v>
      </c>
    </row>
    <row r="101" spans="1:7">
      <c r="A101" s="62">
        <v>89</v>
      </c>
      <c r="B101" s="62">
        <v>1</v>
      </c>
      <c r="C101" s="63">
        <v>503340</v>
      </c>
      <c r="D101" s="64">
        <v>334001</v>
      </c>
      <c r="E101" s="59" t="s">
        <v>230</v>
      </c>
      <c r="F101" s="8"/>
      <c r="G101" s="8">
        <v>1</v>
      </c>
    </row>
    <row r="102" spans="1:7" ht="25.5">
      <c r="A102" s="62">
        <v>90</v>
      </c>
      <c r="B102" s="62">
        <v>1</v>
      </c>
      <c r="C102" s="63">
        <v>509679</v>
      </c>
      <c r="D102" s="64">
        <v>968001</v>
      </c>
      <c r="E102" s="59" t="s">
        <v>493</v>
      </c>
      <c r="F102" s="8"/>
      <c r="G102" s="8">
        <v>1</v>
      </c>
    </row>
    <row r="103" spans="1:7">
      <c r="A103" s="62">
        <v>91</v>
      </c>
      <c r="B103" s="62">
        <v>1</v>
      </c>
      <c r="C103" s="63">
        <v>509678</v>
      </c>
      <c r="D103" s="64">
        <v>967901</v>
      </c>
      <c r="E103" s="59" t="s">
        <v>262</v>
      </c>
      <c r="F103" s="8"/>
      <c r="G103" s="8">
        <v>1</v>
      </c>
    </row>
    <row r="104" spans="1:7">
      <c r="A104" s="62">
        <v>92</v>
      </c>
      <c r="B104" s="62">
        <v>1</v>
      </c>
      <c r="C104" s="63">
        <v>509615</v>
      </c>
      <c r="D104" s="64">
        <v>961501</v>
      </c>
      <c r="E104" s="59" t="s">
        <v>494</v>
      </c>
      <c r="F104" s="8"/>
      <c r="G104" s="8">
        <v>1</v>
      </c>
    </row>
    <row r="105" spans="1:7" ht="25.5">
      <c r="A105" s="62">
        <v>93</v>
      </c>
      <c r="B105" s="62">
        <v>1</v>
      </c>
      <c r="C105" s="68">
        <v>509643</v>
      </c>
      <c r="D105" s="69">
        <v>680101</v>
      </c>
      <c r="E105" s="59" t="s">
        <v>253</v>
      </c>
      <c r="F105" s="8"/>
      <c r="G105" s="8">
        <v>1</v>
      </c>
    </row>
    <row r="106" spans="1:7">
      <c r="A106" s="62">
        <v>94</v>
      </c>
      <c r="B106" s="62">
        <v>1</v>
      </c>
      <c r="C106" s="63">
        <v>503123</v>
      </c>
      <c r="D106" s="64">
        <v>312501</v>
      </c>
      <c r="E106" s="59" t="s">
        <v>222</v>
      </c>
      <c r="F106" s="8"/>
      <c r="G106" s="8">
        <v>1</v>
      </c>
    </row>
    <row r="107" spans="1:7">
      <c r="A107" s="62">
        <v>95</v>
      </c>
      <c r="B107" s="62">
        <v>1</v>
      </c>
      <c r="C107" s="66">
        <v>505505</v>
      </c>
      <c r="D107" s="67">
        <v>550701</v>
      </c>
      <c r="E107" s="59" t="s">
        <v>495</v>
      </c>
      <c r="F107" s="8"/>
      <c r="G107" s="8">
        <v>1</v>
      </c>
    </row>
    <row r="108" spans="1:7" ht="25.5">
      <c r="A108" s="62">
        <v>96</v>
      </c>
      <c r="B108" s="62">
        <v>1</v>
      </c>
      <c r="C108" s="63">
        <v>504302</v>
      </c>
      <c r="D108" s="64">
        <v>430201</v>
      </c>
      <c r="E108" s="59" t="s">
        <v>496</v>
      </c>
      <c r="F108" s="8"/>
      <c r="G108" s="8">
        <v>1</v>
      </c>
    </row>
    <row r="109" spans="1:7" ht="25.5">
      <c r="A109" s="62">
        <v>97</v>
      </c>
      <c r="B109" s="62">
        <v>3</v>
      </c>
      <c r="C109" s="63">
        <v>509103</v>
      </c>
      <c r="D109" s="64">
        <v>910801</v>
      </c>
      <c r="E109" s="59" t="s">
        <v>497</v>
      </c>
      <c r="F109" s="8"/>
      <c r="G109" s="88" t="s">
        <v>186</v>
      </c>
    </row>
    <row r="110" spans="1:7" ht="25.5">
      <c r="A110" s="62">
        <v>98</v>
      </c>
      <c r="B110" s="62">
        <v>2</v>
      </c>
      <c r="C110" s="63">
        <v>505408</v>
      </c>
      <c r="D110" s="64">
        <v>540901</v>
      </c>
      <c r="E110" s="59" t="s">
        <v>498</v>
      </c>
      <c r="F110" s="8"/>
      <c r="G110" s="88" t="s">
        <v>195</v>
      </c>
    </row>
    <row r="111" spans="1:7" ht="25.5">
      <c r="A111" s="62">
        <v>99</v>
      </c>
      <c r="B111" s="62">
        <v>1</v>
      </c>
      <c r="C111" s="63">
        <v>505412</v>
      </c>
      <c r="D111" s="64">
        <v>541301</v>
      </c>
      <c r="E111" s="59" t="s">
        <v>499</v>
      </c>
      <c r="F111" s="8"/>
      <c r="G111" s="8">
        <v>1</v>
      </c>
    </row>
    <row r="112" spans="1:7">
      <c r="A112" s="62">
        <v>100</v>
      </c>
      <c r="B112" s="62">
        <v>1</v>
      </c>
      <c r="C112" s="63">
        <v>504124</v>
      </c>
      <c r="D112" s="64">
        <v>412401</v>
      </c>
      <c r="E112" s="59" t="s">
        <v>500</v>
      </c>
      <c r="F112" s="8"/>
      <c r="G112" s="8">
        <v>1</v>
      </c>
    </row>
    <row r="113" spans="1:7">
      <c r="A113" s="62">
        <v>101</v>
      </c>
      <c r="B113" s="62">
        <v>1</v>
      </c>
      <c r="C113" s="63">
        <v>500103</v>
      </c>
      <c r="D113" s="64">
        <v>10401</v>
      </c>
      <c r="E113" s="59" t="s">
        <v>501</v>
      </c>
      <c r="F113" s="8" t="s">
        <v>560</v>
      </c>
      <c r="G113" s="8">
        <v>1</v>
      </c>
    </row>
    <row r="114" spans="1:7" ht="38.25">
      <c r="A114" s="62">
        <v>102</v>
      </c>
      <c r="B114" s="62">
        <v>2</v>
      </c>
      <c r="C114" s="63">
        <v>509201</v>
      </c>
      <c r="D114" s="64">
        <v>920101</v>
      </c>
      <c r="E114" s="59" t="s">
        <v>427</v>
      </c>
      <c r="F114" s="8"/>
      <c r="G114" s="88" t="s">
        <v>794</v>
      </c>
    </row>
    <row r="115" spans="1:7" s="65" customFormat="1" ht="38.25">
      <c r="A115" s="62">
        <v>103</v>
      </c>
      <c r="B115" s="62">
        <v>3</v>
      </c>
      <c r="C115" s="63">
        <v>508905</v>
      </c>
      <c r="D115" s="64">
        <v>890601</v>
      </c>
      <c r="E115" s="59" t="s">
        <v>191</v>
      </c>
      <c r="F115" s="8"/>
      <c r="G115" s="88" t="s">
        <v>186</v>
      </c>
    </row>
    <row r="116" spans="1:7">
      <c r="A116" s="62">
        <v>104</v>
      </c>
      <c r="B116" s="62">
        <v>1</v>
      </c>
      <c r="C116" s="63">
        <v>503130</v>
      </c>
      <c r="D116" s="64">
        <v>313001</v>
      </c>
      <c r="E116" s="59" t="s">
        <v>502</v>
      </c>
      <c r="F116" s="8"/>
      <c r="G116" s="8">
        <v>1</v>
      </c>
    </row>
    <row r="117" spans="1:7" ht="25.5">
      <c r="A117" s="62">
        <v>105</v>
      </c>
      <c r="B117" s="62">
        <v>1</v>
      </c>
      <c r="C117" s="63">
        <v>500305</v>
      </c>
      <c r="D117" s="64">
        <v>31301</v>
      </c>
      <c r="E117" s="59" t="s">
        <v>503</v>
      </c>
      <c r="F117" s="8" t="s">
        <v>560</v>
      </c>
      <c r="G117" s="8">
        <v>1</v>
      </c>
    </row>
    <row r="118" spans="1:7" ht="25.5">
      <c r="A118" s="62">
        <v>106</v>
      </c>
      <c r="B118" s="62">
        <v>1</v>
      </c>
      <c r="C118" s="63">
        <v>505503</v>
      </c>
      <c r="D118" s="64">
        <v>550401</v>
      </c>
      <c r="E118" s="59" t="s">
        <v>504</v>
      </c>
      <c r="F118" s="8"/>
      <c r="G118" s="8">
        <v>1</v>
      </c>
    </row>
    <row r="119" spans="1:7">
      <c r="A119" s="62">
        <v>107</v>
      </c>
      <c r="B119" s="62">
        <v>1</v>
      </c>
      <c r="C119" s="63">
        <v>506802</v>
      </c>
      <c r="D119" s="64">
        <v>340301</v>
      </c>
      <c r="E119" s="59" t="s">
        <v>232</v>
      </c>
      <c r="F119" s="8"/>
      <c r="G119" s="8">
        <v>1</v>
      </c>
    </row>
    <row r="120" spans="1:7">
      <c r="A120" s="62">
        <v>108</v>
      </c>
      <c r="B120" s="62">
        <v>1</v>
      </c>
      <c r="C120" s="63">
        <v>501709</v>
      </c>
      <c r="D120" s="64">
        <v>171201</v>
      </c>
      <c r="E120" s="59" t="s">
        <v>505</v>
      </c>
      <c r="F120" s="8"/>
      <c r="G120" s="8">
        <v>1</v>
      </c>
    </row>
    <row r="121" spans="1:7" ht="25.5">
      <c r="A121" s="62">
        <v>109</v>
      </c>
      <c r="B121" s="62">
        <v>1</v>
      </c>
      <c r="C121" s="63">
        <v>506515</v>
      </c>
      <c r="D121" s="64">
        <v>333901</v>
      </c>
      <c r="E121" s="59" t="s">
        <v>229</v>
      </c>
      <c r="F121" s="8"/>
      <c r="G121" s="8">
        <v>1</v>
      </c>
    </row>
    <row r="122" spans="1:7" ht="25.5">
      <c r="A122" s="62">
        <v>110</v>
      </c>
      <c r="B122" s="62">
        <v>1</v>
      </c>
      <c r="C122" s="63">
        <v>500802</v>
      </c>
      <c r="D122" s="64">
        <v>80104</v>
      </c>
      <c r="E122" s="59" t="s">
        <v>506</v>
      </c>
      <c r="F122" s="8" t="s">
        <v>560</v>
      </c>
      <c r="G122" s="8">
        <v>1</v>
      </c>
    </row>
    <row r="123" spans="1:7" ht="25.5">
      <c r="A123" s="62">
        <v>111</v>
      </c>
      <c r="B123" s="62">
        <v>1</v>
      </c>
      <c r="C123" s="63">
        <v>502502</v>
      </c>
      <c r="D123" s="64">
        <v>250401</v>
      </c>
      <c r="E123" s="59" t="s">
        <v>507</v>
      </c>
      <c r="F123" s="8"/>
      <c r="G123" s="8">
        <v>1</v>
      </c>
    </row>
    <row r="124" spans="1:7">
      <c r="A124" s="62">
        <v>112</v>
      </c>
      <c r="B124" s="62">
        <v>1</v>
      </c>
      <c r="C124" s="63">
        <v>501912</v>
      </c>
      <c r="D124" s="64">
        <v>191201</v>
      </c>
      <c r="E124" s="59" t="s">
        <v>508</v>
      </c>
      <c r="F124" s="8"/>
      <c r="G124" s="8">
        <v>1</v>
      </c>
    </row>
    <row r="125" spans="1:7">
      <c r="A125" s="62">
        <v>113</v>
      </c>
      <c r="B125" s="62">
        <v>1</v>
      </c>
      <c r="C125" s="63">
        <v>504613</v>
      </c>
      <c r="D125" s="64">
        <v>461301</v>
      </c>
      <c r="E125" s="59" t="s">
        <v>509</v>
      </c>
      <c r="F125" s="8"/>
      <c r="G125" s="8">
        <v>1</v>
      </c>
    </row>
    <row r="126" spans="1:7" ht="25.5">
      <c r="A126" s="62">
        <v>114</v>
      </c>
      <c r="B126" s="62">
        <v>2</v>
      </c>
      <c r="C126" s="63">
        <v>500703</v>
      </c>
      <c r="D126" s="64">
        <v>70801</v>
      </c>
      <c r="E126" s="59" t="s">
        <v>510</v>
      </c>
      <c r="F126" s="8" t="s">
        <v>560</v>
      </c>
      <c r="G126" s="88" t="s">
        <v>195</v>
      </c>
    </row>
    <row r="127" spans="1:7" ht="25.5">
      <c r="A127" s="62">
        <v>115</v>
      </c>
      <c r="B127" s="62">
        <v>2</v>
      </c>
      <c r="C127" s="63">
        <v>503402</v>
      </c>
      <c r="D127" s="64">
        <v>340107</v>
      </c>
      <c r="E127" s="59" t="s">
        <v>231</v>
      </c>
      <c r="F127" s="8"/>
      <c r="G127" s="88" t="s">
        <v>195</v>
      </c>
    </row>
    <row r="128" spans="1:7" ht="25.5">
      <c r="A128" s="62">
        <v>116</v>
      </c>
      <c r="B128" s="62">
        <v>1</v>
      </c>
      <c r="C128" s="63">
        <v>505019</v>
      </c>
      <c r="D128" s="64">
        <v>501901</v>
      </c>
      <c r="E128" s="59" t="s">
        <v>511</v>
      </c>
      <c r="F128" s="8"/>
      <c r="G128" s="8">
        <v>1</v>
      </c>
    </row>
    <row r="129" spans="1:7" ht="25.5">
      <c r="A129" s="62">
        <v>117</v>
      </c>
      <c r="B129" s="62">
        <v>1</v>
      </c>
      <c r="C129" s="63">
        <v>501004</v>
      </c>
      <c r="D129" s="64">
        <v>100401</v>
      </c>
      <c r="E129" s="59" t="s">
        <v>512</v>
      </c>
      <c r="F129" s="8"/>
      <c r="G129" s="8">
        <v>1</v>
      </c>
    </row>
    <row r="130" spans="1:7">
      <c r="A130" s="62">
        <v>118</v>
      </c>
      <c r="B130" s="62">
        <v>1</v>
      </c>
      <c r="C130" s="63">
        <v>503002</v>
      </c>
      <c r="D130" s="64">
        <v>300401</v>
      </c>
      <c r="E130" s="59" t="s">
        <v>513</v>
      </c>
      <c r="F130" s="8"/>
      <c r="G130" s="8">
        <v>1</v>
      </c>
    </row>
    <row r="131" spans="1:7" ht="25.5">
      <c r="A131" s="62">
        <v>119</v>
      </c>
      <c r="B131" s="62">
        <v>1</v>
      </c>
      <c r="C131" s="63">
        <v>501507</v>
      </c>
      <c r="D131" s="64">
        <v>150801</v>
      </c>
      <c r="E131" s="59" t="s">
        <v>514</v>
      </c>
      <c r="F131" s="8"/>
      <c r="G131" s="8">
        <v>1</v>
      </c>
    </row>
    <row r="132" spans="1:7">
      <c r="A132" s="62">
        <v>120</v>
      </c>
      <c r="B132" s="62">
        <v>1</v>
      </c>
      <c r="C132" s="63">
        <v>506510</v>
      </c>
      <c r="D132" s="64">
        <v>333201</v>
      </c>
      <c r="E132" s="59" t="s">
        <v>434</v>
      </c>
      <c r="F132" s="8"/>
      <c r="G132" s="8">
        <v>1</v>
      </c>
    </row>
    <row r="133" spans="1:7">
      <c r="A133" s="62">
        <v>121</v>
      </c>
      <c r="B133" s="62">
        <v>1</v>
      </c>
      <c r="C133" s="63">
        <v>504202</v>
      </c>
      <c r="D133" s="64">
        <v>420201</v>
      </c>
      <c r="E133" s="59" t="s">
        <v>244</v>
      </c>
      <c r="F133" s="8"/>
      <c r="G133" s="8">
        <v>1</v>
      </c>
    </row>
    <row r="134" spans="1:7">
      <c r="A134" s="62">
        <v>122</v>
      </c>
      <c r="B134" s="62">
        <v>1</v>
      </c>
      <c r="C134" s="63">
        <v>501712</v>
      </c>
      <c r="D134" s="64">
        <v>171501</v>
      </c>
      <c r="E134" s="59" t="s">
        <v>515</v>
      </c>
      <c r="F134" s="8"/>
      <c r="G134" s="8">
        <v>1</v>
      </c>
    </row>
    <row r="135" spans="1:7">
      <c r="A135" s="62">
        <v>123</v>
      </c>
      <c r="B135" s="62">
        <v>1</v>
      </c>
      <c r="C135" s="63">
        <v>506514</v>
      </c>
      <c r="D135" s="64">
        <v>333801</v>
      </c>
      <c r="E135" s="59" t="s">
        <v>1</v>
      </c>
      <c r="F135" s="8"/>
      <c r="G135" s="8">
        <v>1</v>
      </c>
    </row>
    <row r="136" spans="1:7" ht="25.5">
      <c r="A136" s="62">
        <v>124</v>
      </c>
      <c r="B136" s="62">
        <v>1</v>
      </c>
      <c r="C136" s="63">
        <v>502116</v>
      </c>
      <c r="D136" s="64">
        <v>210116</v>
      </c>
      <c r="E136" s="59" t="s">
        <v>516</v>
      </c>
      <c r="F136" s="8"/>
      <c r="G136" s="8">
        <v>1</v>
      </c>
    </row>
    <row r="137" spans="1:7" ht="51">
      <c r="A137" s="62">
        <v>125</v>
      </c>
      <c r="B137" s="62">
        <v>3</v>
      </c>
      <c r="C137" s="63">
        <v>508920</v>
      </c>
      <c r="D137" s="64">
        <v>892301</v>
      </c>
      <c r="E137" s="59" t="s">
        <v>517</v>
      </c>
      <c r="F137" s="8"/>
      <c r="G137" s="88" t="s">
        <v>186</v>
      </c>
    </row>
    <row r="138" spans="1:7" ht="25.5">
      <c r="A138" s="62">
        <v>126</v>
      </c>
      <c r="B138" s="62">
        <v>1</v>
      </c>
      <c r="C138" s="63">
        <v>500604</v>
      </c>
      <c r="D138" s="64">
        <v>60301</v>
      </c>
      <c r="E138" s="59" t="s">
        <v>518</v>
      </c>
      <c r="F138" s="8" t="s">
        <v>560</v>
      </c>
      <c r="G138" s="8">
        <v>1</v>
      </c>
    </row>
    <row r="139" spans="1:7">
      <c r="A139" s="62">
        <v>127</v>
      </c>
      <c r="B139" s="62">
        <v>1</v>
      </c>
      <c r="C139" s="63">
        <v>504506</v>
      </c>
      <c r="D139" s="64">
        <v>450601</v>
      </c>
      <c r="E139" s="59" t="s">
        <v>435</v>
      </c>
      <c r="F139" s="8" t="s">
        <v>560</v>
      </c>
      <c r="G139" s="8">
        <v>1</v>
      </c>
    </row>
    <row r="140" spans="1:7">
      <c r="A140" s="62">
        <v>128</v>
      </c>
      <c r="B140" s="62">
        <v>1</v>
      </c>
      <c r="C140" s="63">
        <v>509621</v>
      </c>
      <c r="D140" s="64">
        <v>962101</v>
      </c>
      <c r="E140" s="59" t="s">
        <v>260</v>
      </c>
      <c r="F140" s="8"/>
      <c r="G140" s="8">
        <v>1</v>
      </c>
    </row>
    <row r="141" spans="1:7">
      <c r="A141" s="62">
        <v>129</v>
      </c>
      <c r="B141" s="62">
        <v>1</v>
      </c>
      <c r="C141" s="63">
        <v>501707</v>
      </c>
      <c r="D141" s="64">
        <v>171001</v>
      </c>
      <c r="E141" s="59" t="s">
        <v>208</v>
      </c>
      <c r="F141" s="8"/>
      <c r="G141" s="8">
        <v>1</v>
      </c>
    </row>
    <row r="142" spans="1:7" ht="25.5">
      <c r="A142" s="62">
        <v>130</v>
      </c>
      <c r="B142" s="62">
        <v>1</v>
      </c>
      <c r="C142" s="63">
        <v>502605</v>
      </c>
      <c r="D142" s="64">
        <v>261901</v>
      </c>
      <c r="E142" s="59" t="s">
        <v>519</v>
      </c>
      <c r="F142" s="8"/>
      <c r="G142" s="8">
        <v>1</v>
      </c>
    </row>
    <row r="143" spans="1:7" ht="38.25">
      <c r="A143" s="62">
        <v>131</v>
      </c>
      <c r="B143" s="62">
        <v>2</v>
      </c>
      <c r="C143" s="63">
        <v>509902</v>
      </c>
      <c r="D143" s="64">
        <v>990201</v>
      </c>
      <c r="E143" s="59" t="s">
        <v>7</v>
      </c>
      <c r="F143" s="8"/>
      <c r="G143" s="88" t="s">
        <v>794</v>
      </c>
    </row>
    <row r="144" spans="1:7" ht="25.5">
      <c r="A144" s="62">
        <v>132</v>
      </c>
      <c r="B144" s="62">
        <v>1</v>
      </c>
      <c r="C144" s="63">
        <v>502811</v>
      </c>
      <c r="D144" s="64">
        <v>281201</v>
      </c>
      <c r="E144" s="59" t="s">
        <v>520</v>
      </c>
      <c r="F144" s="8"/>
      <c r="G144" s="8">
        <v>1</v>
      </c>
    </row>
    <row r="145" spans="1:7">
      <c r="A145" s="62">
        <v>133</v>
      </c>
      <c r="B145" s="62">
        <v>1</v>
      </c>
      <c r="C145" s="63">
        <v>506511</v>
      </c>
      <c r="D145" s="64">
        <v>333301</v>
      </c>
      <c r="E145" s="59" t="s">
        <v>521</v>
      </c>
      <c r="F145" s="8"/>
      <c r="G145" s="8">
        <v>1</v>
      </c>
    </row>
    <row r="146" spans="1:7">
      <c r="A146" s="62">
        <v>134</v>
      </c>
      <c r="B146" s="62">
        <v>1</v>
      </c>
      <c r="C146" s="63">
        <v>503321</v>
      </c>
      <c r="D146" s="64">
        <v>333401</v>
      </c>
      <c r="E146" s="59" t="s">
        <v>522</v>
      </c>
      <c r="F146" s="8"/>
      <c r="G146" s="8">
        <v>1</v>
      </c>
    </row>
    <row r="147" spans="1:7">
      <c r="A147" s="62">
        <v>135</v>
      </c>
      <c r="B147" s="62">
        <v>1</v>
      </c>
      <c r="C147" s="63">
        <v>503342</v>
      </c>
      <c r="D147" s="64">
        <v>334201</v>
      </c>
      <c r="E147" s="59" t="s">
        <v>419</v>
      </c>
      <c r="F147" s="8"/>
      <c r="G147" s="8">
        <v>1</v>
      </c>
    </row>
    <row r="148" spans="1:7" ht="25.5">
      <c r="A148" s="62">
        <v>136</v>
      </c>
      <c r="B148" s="62">
        <v>2</v>
      </c>
      <c r="C148" s="63">
        <v>504404</v>
      </c>
      <c r="D148" s="64">
        <v>440103</v>
      </c>
      <c r="E148" s="59" t="s">
        <v>523</v>
      </c>
      <c r="F148" s="8"/>
      <c r="G148" s="88" t="s">
        <v>195</v>
      </c>
    </row>
    <row r="149" spans="1:7">
      <c r="A149" s="62">
        <v>137</v>
      </c>
      <c r="B149" s="62">
        <v>2</v>
      </c>
      <c r="C149" s="63">
        <v>500904</v>
      </c>
      <c r="D149" s="64">
        <v>90601</v>
      </c>
      <c r="E149" s="59" t="s">
        <v>524</v>
      </c>
      <c r="F149" s="8" t="s">
        <v>560</v>
      </c>
      <c r="G149" s="8" t="s">
        <v>195</v>
      </c>
    </row>
    <row r="150" spans="1:7">
      <c r="A150" s="62">
        <v>138</v>
      </c>
      <c r="B150" s="62">
        <v>1</v>
      </c>
      <c r="C150" s="63">
        <v>505507</v>
      </c>
      <c r="D150" s="64">
        <v>550901</v>
      </c>
      <c r="E150" s="59" t="s">
        <v>525</v>
      </c>
      <c r="F150" s="8"/>
      <c r="G150" s="8">
        <v>1</v>
      </c>
    </row>
    <row r="151" spans="1:7" ht="38.25">
      <c r="A151" s="62">
        <v>139</v>
      </c>
      <c r="B151" s="62">
        <v>3</v>
      </c>
      <c r="C151" s="63">
        <v>508805</v>
      </c>
      <c r="D151" s="64">
        <v>880501</v>
      </c>
      <c r="E151" s="59" t="s">
        <v>526</v>
      </c>
      <c r="F151" s="8"/>
      <c r="G151" s="88" t="s">
        <v>186</v>
      </c>
    </row>
    <row r="152" spans="1:7">
      <c r="A152" s="62">
        <v>140</v>
      </c>
      <c r="B152" s="62">
        <v>1</v>
      </c>
      <c r="C152" s="63">
        <v>506513</v>
      </c>
      <c r="D152" s="64">
        <v>333701</v>
      </c>
      <c r="E152" s="59" t="s">
        <v>527</v>
      </c>
      <c r="F152" s="8"/>
      <c r="G152" s="8">
        <v>1</v>
      </c>
    </row>
    <row r="153" spans="1:7">
      <c r="A153" s="62">
        <v>141</v>
      </c>
      <c r="B153" s="62">
        <v>1</v>
      </c>
      <c r="C153" s="63">
        <v>505506</v>
      </c>
      <c r="D153" s="64">
        <v>550801</v>
      </c>
      <c r="E153" s="59" t="s">
        <v>528</v>
      </c>
      <c r="F153" s="8"/>
      <c r="G153" s="8">
        <v>1</v>
      </c>
    </row>
    <row r="154" spans="1:7" ht="38.25">
      <c r="A154" s="62">
        <v>142</v>
      </c>
      <c r="B154" s="62">
        <v>3</v>
      </c>
      <c r="C154" s="63">
        <v>508804</v>
      </c>
      <c r="D154" s="64">
        <v>880401</v>
      </c>
      <c r="E154" s="59" t="s">
        <v>529</v>
      </c>
      <c r="F154" s="8"/>
      <c r="G154" s="88" t="s">
        <v>186</v>
      </c>
    </row>
    <row r="155" spans="1:7">
      <c r="A155" s="62">
        <v>143</v>
      </c>
      <c r="B155" s="62">
        <v>1</v>
      </c>
      <c r="C155" s="63">
        <v>501915</v>
      </c>
      <c r="D155" s="64">
        <v>191501</v>
      </c>
      <c r="E155" s="59" t="s">
        <v>530</v>
      </c>
      <c r="F155" s="8"/>
      <c r="G155" s="8">
        <v>1</v>
      </c>
    </row>
    <row r="156" spans="1:7" ht="25.5">
      <c r="A156" s="62">
        <v>144</v>
      </c>
      <c r="B156" s="62">
        <v>2</v>
      </c>
      <c r="C156" s="63">
        <v>509110</v>
      </c>
      <c r="D156" s="64">
        <v>911001</v>
      </c>
      <c r="E156" s="59" t="s">
        <v>257</v>
      </c>
      <c r="F156" s="8"/>
      <c r="G156" s="88" t="s">
        <v>794</v>
      </c>
    </row>
    <row r="157" spans="1:7">
      <c r="A157" s="62">
        <v>145</v>
      </c>
      <c r="B157" s="62">
        <v>1</v>
      </c>
      <c r="C157" s="63">
        <v>502010</v>
      </c>
      <c r="D157" s="64">
        <v>201101</v>
      </c>
      <c r="E157" s="59" t="s">
        <v>531</v>
      </c>
      <c r="F157" s="8"/>
      <c r="G157" s="8">
        <v>1</v>
      </c>
    </row>
    <row r="158" spans="1:7">
      <c r="A158" s="62">
        <v>146</v>
      </c>
      <c r="B158" s="62">
        <v>1</v>
      </c>
      <c r="C158" s="63">
        <v>500610</v>
      </c>
      <c r="D158" s="64">
        <v>60901</v>
      </c>
      <c r="E158" s="59" t="s">
        <v>532</v>
      </c>
      <c r="F158" s="8" t="s">
        <v>560</v>
      </c>
      <c r="G158" s="8">
        <v>1</v>
      </c>
    </row>
    <row r="159" spans="1:7">
      <c r="A159" s="62">
        <v>147</v>
      </c>
      <c r="B159" s="62">
        <v>1</v>
      </c>
      <c r="C159" s="63">
        <v>501008</v>
      </c>
      <c r="D159" s="64">
        <v>100801</v>
      </c>
      <c r="E159" s="59" t="s">
        <v>533</v>
      </c>
      <c r="F159" s="8" t="s">
        <v>560</v>
      </c>
      <c r="G159" s="8">
        <v>1</v>
      </c>
    </row>
    <row r="160" spans="1:7">
      <c r="A160" s="62">
        <v>148</v>
      </c>
      <c r="B160" s="62">
        <v>1</v>
      </c>
      <c r="C160" s="63">
        <v>509633</v>
      </c>
      <c r="D160" s="64">
        <v>963301</v>
      </c>
      <c r="E160" s="59" t="s">
        <v>5</v>
      </c>
      <c r="F160" s="8"/>
      <c r="G160" s="8">
        <v>1</v>
      </c>
    </row>
    <row r="161" spans="1:7">
      <c r="A161" s="62">
        <v>149</v>
      </c>
      <c r="B161" s="62">
        <v>1</v>
      </c>
      <c r="C161" s="63">
        <v>503346</v>
      </c>
      <c r="D161" s="64">
        <v>334601</v>
      </c>
      <c r="E161" s="59" t="s">
        <v>534</v>
      </c>
      <c r="F161" s="8" t="s">
        <v>560</v>
      </c>
      <c r="G161" s="8">
        <v>1</v>
      </c>
    </row>
    <row r="162" spans="1:7">
      <c r="A162" s="62">
        <v>150</v>
      </c>
      <c r="B162" s="62">
        <v>1</v>
      </c>
      <c r="C162" s="63">
        <v>509710</v>
      </c>
      <c r="D162" s="64">
        <v>971001</v>
      </c>
      <c r="E162" s="59" t="s">
        <v>535</v>
      </c>
      <c r="F162" s="8" t="s">
        <v>560</v>
      </c>
      <c r="G162" s="8">
        <v>1</v>
      </c>
    </row>
    <row r="163" spans="1:7">
      <c r="A163" s="62">
        <v>151</v>
      </c>
      <c r="B163" s="62">
        <v>1</v>
      </c>
      <c r="C163" s="63">
        <v>502819</v>
      </c>
      <c r="D163" s="64">
        <v>282001</v>
      </c>
      <c r="E163" s="59" t="s">
        <v>536</v>
      </c>
      <c r="F163" s="8"/>
      <c r="G163" s="8">
        <v>1</v>
      </c>
    </row>
    <row r="164" spans="1:7" ht="25.5">
      <c r="A164" s="62">
        <v>152</v>
      </c>
      <c r="B164" s="62">
        <v>1</v>
      </c>
      <c r="C164" s="63">
        <v>503111</v>
      </c>
      <c r="D164" s="64">
        <v>311401</v>
      </c>
      <c r="E164" s="59" t="s">
        <v>218</v>
      </c>
      <c r="F164" s="8"/>
      <c r="G164" s="8">
        <v>1</v>
      </c>
    </row>
    <row r="165" spans="1:7" ht="25.5">
      <c r="A165" s="62">
        <v>153</v>
      </c>
      <c r="B165" s="62">
        <v>1</v>
      </c>
      <c r="C165" s="63">
        <v>509402</v>
      </c>
      <c r="D165" s="64">
        <v>940201</v>
      </c>
      <c r="E165" s="59" t="s">
        <v>537</v>
      </c>
      <c r="F165" s="8"/>
      <c r="G165" s="8">
        <v>1</v>
      </c>
    </row>
    <row r="166" spans="1:7" ht="38.25">
      <c r="A166" s="62">
        <v>154</v>
      </c>
      <c r="B166" s="62">
        <v>2</v>
      </c>
      <c r="C166" s="63">
        <v>509907</v>
      </c>
      <c r="D166" s="64">
        <v>990701</v>
      </c>
      <c r="E166" s="59" t="s">
        <v>792</v>
      </c>
      <c r="F166" s="8" t="s">
        <v>161</v>
      </c>
      <c r="G166" s="88" t="s">
        <v>794</v>
      </c>
    </row>
    <row r="167" spans="1:7">
      <c r="A167" s="62">
        <v>155</v>
      </c>
      <c r="B167" s="62">
        <v>1</v>
      </c>
      <c r="C167" s="63">
        <v>504415</v>
      </c>
      <c r="D167" s="64">
        <v>441501</v>
      </c>
      <c r="E167" s="59" t="s">
        <v>538</v>
      </c>
      <c r="F167" s="8" t="s">
        <v>560</v>
      </c>
      <c r="G167" s="8">
        <v>1</v>
      </c>
    </row>
    <row r="168" spans="1:7" ht="25.5">
      <c r="A168" s="62">
        <v>156</v>
      </c>
      <c r="B168" s="62">
        <v>1</v>
      </c>
      <c r="C168" s="63">
        <v>504125</v>
      </c>
      <c r="D168" s="64">
        <v>412501</v>
      </c>
      <c r="E168" s="59" t="s">
        <v>539</v>
      </c>
      <c r="F168" s="8"/>
      <c r="G168" s="8">
        <v>1</v>
      </c>
    </row>
    <row r="169" spans="1:7">
      <c r="A169" s="62">
        <v>157</v>
      </c>
      <c r="B169" s="62">
        <v>1</v>
      </c>
      <c r="C169" s="63">
        <v>503802</v>
      </c>
      <c r="D169" s="64">
        <v>380401</v>
      </c>
      <c r="E169" s="59" t="s">
        <v>238</v>
      </c>
      <c r="F169" s="8"/>
      <c r="G169" s="8">
        <v>1</v>
      </c>
    </row>
    <row r="170" spans="1:7" ht="25.5">
      <c r="A170" s="62">
        <v>158</v>
      </c>
      <c r="B170" s="62">
        <v>1</v>
      </c>
      <c r="C170" s="63">
        <v>502915</v>
      </c>
      <c r="D170" s="64">
        <v>291501</v>
      </c>
      <c r="E170" s="59" t="s">
        <v>540</v>
      </c>
      <c r="F170" s="8" t="s">
        <v>560</v>
      </c>
      <c r="G170" s="8">
        <v>1</v>
      </c>
    </row>
    <row r="171" spans="1:7" ht="38.25">
      <c r="A171" s="62">
        <v>159</v>
      </c>
      <c r="B171" s="62">
        <v>2</v>
      </c>
      <c r="C171" s="63">
        <v>509903</v>
      </c>
      <c r="D171" s="64">
        <v>990301</v>
      </c>
      <c r="E171" s="59" t="s">
        <v>8</v>
      </c>
      <c r="F171" s="8" t="s">
        <v>161</v>
      </c>
      <c r="G171" s="88" t="s">
        <v>794</v>
      </c>
    </row>
    <row r="172" spans="1:7">
      <c r="A172" s="62">
        <v>160</v>
      </c>
      <c r="B172" s="62">
        <v>1</v>
      </c>
      <c r="C172" s="63">
        <v>503803</v>
      </c>
      <c r="D172" s="64">
        <v>380501</v>
      </c>
      <c r="E172" s="59" t="s">
        <v>541</v>
      </c>
      <c r="F172" s="8"/>
      <c r="G172" s="8">
        <v>1</v>
      </c>
    </row>
    <row r="173" spans="1:7" ht="25.5">
      <c r="A173" s="62">
        <v>161</v>
      </c>
      <c r="B173" s="62">
        <v>2</v>
      </c>
      <c r="C173" s="63">
        <v>503614</v>
      </c>
      <c r="D173" s="64">
        <v>361701</v>
      </c>
      <c r="E173" s="59" t="s">
        <v>235</v>
      </c>
      <c r="F173" s="8"/>
      <c r="G173" s="88" t="s">
        <v>195</v>
      </c>
    </row>
    <row r="174" spans="1:7">
      <c r="A174" s="62">
        <v>162</v>
      </c>
      <c r="B174" s="62">
        <v>1</v>
      </c>
      <c r="C174" s="63">
        <v>500316</v>
      </c>
      <c r="D174" s="64">
        <v>31601</v>
      </c>
      <c r="E174" s="59" t="s">
        <v>542</v>
      </c>
      <c r="F174" s="8" t="s">
        <v>560</v>
      </c>
      <c r="G174" s="8">
        <v>1</v>
      </c>
    </row>
    <row r="175" spans="1:7" ht="25.5">
      <c r="A175" s="62">
        <v>163</v>
      </c>
      <c r="B175" s="62">
        <v>2</v>
      </c>
      <c r="C175" s="63">
        <v>505426</v>
      </c>
      <c r="D175" s="64">
        <v>542601</v>
      </c>
      <c r="E175" s="59" t="s">
        <v>122</v>
      </c>
      <c r="F175" s="8"/>
      <c r="G175" s="88" t="s">
        <v>195</v>
      </c>
    </row>
    <row r="176" spans="1:7" ht="38.25">
      <c r="A176" s="62">
        <v>164</v>
      </c>
      <c r="B176" s="62">
        <v>3</v>
      </c>
      <c r="C176" s="63">
        <v>508908</v>
      </c>
      <c r="D176" s="64">
        <v>890901</v>
      </c>
      <c r="E176" s="59" t="s">
        <v>4</v>
      </c>
      <c r="F176" s="8"/>
      <c r="G176" s="88" t="s">
        <v>186</v>
      </c>
    </row>
    <row r="177" spans="1:7" ht="25.5">
      <c r="A177" s="62">
        <v>165</v>
      </c>
      <c r="B177" s="62">
        <v>1</v>
      </c>
      <c r="C177" s="63">
        <v>503619</v>
      </c>
      <c r="D177" s="64">
        <v>362201</v>
      </c>
      <c r="E177" s="59" t="s">
        <v>543</v>
      </c>
      <c r="F177" s="8"/>
      <c r="G177" s="8">
        <v>1</v>
      </c>
    </row>
    <row r="178" spans="1:7">
      <c r="A178" s="62">
        <v>166</v>
      </c>
      <c r="B178" s="62">
        <v>1</v>
      </c>
      <c r="C178" s="63">
        <v>504704</v>
      </c>
      <c r="D178" s="64">
        <v>470108</v>
      </c>
      <c r="E178" s="59" t="s">
        <v>544</v>
      </c>
      <c r="F178" s="8"/>
      <c r="G178" s="8">
        <v>1</v>
      </c>
    </row>
    <row r="179" spans="1:7" ht="38.25">
      <c r="A179" s="62">
        <v>167</v>
      </c>
      <c r="B179" s="62">
        <v>2</v>
      </c>
      <c r="C179" s="63">
        <v>509913</v>
      </c>
      <c r="D179" s="64">
        <v>991301</v>
      </c>
      <c r="E179" s="59" t="s">
        <v>545</v>
      </c>
      <c r="F179" s="8" t="s">
        <v>161</v>
      </c>
      <c r="G179" s="88" t="s">
        <v>794</v>
      </c>
    </row>
    <row r="180" spans="1:7">
      <c r="A180" s="62">
        <v>168</v>
      </c>
      <c r="B180" s="62">
        <v>1</v>
      </c>
      <c r="C180" s="63">
        <v>509605</v>
      </c>
      <c r="D180" s="64">
        <v>960501</v>
      </c>
      <c r="E180" s="59" t="s">
        <v>546</v>
      </c>
      <c r="F180" s="8" t="s">
        <v>560</v>
      </c>
      <c r="G180" s="8">
        <v>1</v>
      </c>
    </row>
    <row r="181" spans="1:7" ht="38.25">
      <c r="A181" s="62">
        <v>169</v>
      </c>
      <c r="B181" s="62">
        <v>2</v>
      </c>
      <c r="C181" s="63">
        <v>506202</v>
      </c>
      <c r="D181" s="64">
        <v>260401</v>
      </c>
      <c r="E181" s="59" t="s">
        <v>210</v>
      </c>
      <c r="F181" s="8"/>
      <c r="G181" s="88" t="s">
        <v>195</v>
      </c>
    </row>
    <row r="182" spans="1:7" ht="25.5">
      <c r="A182" s="62">
        <v>170</v>
      </c>
      <c r="B182" s="62">
        <v>1</v>
      </c>
      <c r="C182" s="63">
        <v>500814</v>
      </c>
      <c r="D182" s="64">
        <v>81401</v>
      </c>
      <c r="E182" s="59" t="s">
        <v>547</v>
      </c>
      <c r="F182" s="8" t="s">
        <v>560</v>
      </c>
      <c r="G182" s="8">
        <v>1</v>
      </c>
    </row>
    <row r="183" spans="1:7">
      <c r="A183" s="62">
        <v>171</v>
      </c>
      <c r="B183" s="62">
        <v>1</v>
      </c>
      <c r="C183" s="63">
        <v>503117</v>
      </c>
      <c r="D183" s="64">
        <v>312001</v>
      </c>
      <c r="E183" s="59" t="s">
        <v>548</v>
      </c>
      <c r="F183" s="8"/>
      <c r="G183" s="88" t="s">
        <v>194</v>
      </c>
    </row>
    <row r="184" spans="1:7">
      <c r="A184" s="62">
        <v>172</v>
      </c>
      <c r="B184" s="62">
        <v>1</v>
      </c>
      <c r="C184" s="63">
        <v>501303</v>
      </c>
      <c r="D184" s="64">
        <v>130301</v>
      </c>
      <c r="E184" s="59" t="s">
        <v>549</v>
      </c>
      <c r="F184" s="8" t="s">
        <v>560</v>
      </c>
      <c r="G184" s="8">
        <v>1</v>
      </c>
    </row>
    <row r="185" spans="1:7" ht="25.5">
      <c r="A185" s="62">
        <v>173</v>
      </c>
      <c r="B185" s="62">
        <v>2</v>
      </c>
      <c r="C185" s="63">
        <v>501914</v>
      </c>
      <c r="D185" s="64">
        <v>191401</v>
      </c>
      <c r="E185" s="59" t="s">
        <v>121</v>
      </c>
      <c r="F185" s="8"/>
      <c r="G185" s="88" t="s">
        <v>195</v>
      </c>
    </row>
    <row r="186" spans="1:7" ht="25.5">
      <c r="A186" s="62">
        <v>174</v>
      </c>
      <c r="B186" s="62">
        <v>1</v>
      </c>
      <c r="C186" s="63">
        <v>502823</v>
      </c>
      <c r="D186" s="64">
        <v>282301</v>
      </c>
      <c r="E186" s="59" t="s">
        <v>550</v>
      </c>
      <c r="F186" s="8" t="s">
        <v>560</v>
      </c>
      <c r="G186" s="8">
        <v>1</v>
      </c>
    </row>
    <row r="187" spans="1:7" ht="38.25">
      <c r="A187" s="62">
        <v>175</v>
      </c>
      <c r="B187" s="62">
        <v>3</v>
      </c>
      <c r="C187" s="63">
        <v>508904</v>
      </c>
      <c r="D187" s="64">
        <v>890501</v>
      </c>
      <c r="E187" s="59" t="s">
        <v>1108</v>
      </c>
      <c r="F187" s="8"/>
      <c r="G187" s="88" t="s">
        <v>186</v>
      </c>
    </row>
    <row r="188" spans="1:7">
      <c r="A188" s="62">
        <v>176</v>
      </c>
      <c r="B188" s="62">
        <v>1</v>
      </c>
      <c r="C188" s="63">
        <v>501302</v>
      </c>
      <c r="D188" s="64">
        <v>130201</v>
      </c>
      <c r="E188" s="59" t="s">
        <v>551</v>
      </c>
      <c r="F188" s="8"/>
      <c r="G188" s="88" t="s">
        <v>194</v>
      </c>
    </row>
    <row r="189" spans="1:7">
      <c r="A189" s="62">
        <v>177</v>
      </c>
      <c r="B189" s="62">
        <v>1</v>
      </c>
      <c r="C189" s="63">
        <v>500307</v>
      </c>
      <c r="D189" s="64">
        <v>31501</v>
      </c>
      <c r="E189" s="59" t="s">
        <v>552</v>
      </c>
      <c r="F189" s="8" t="s">
        <v>560</v>
      </c>
      <c r="G189" s="8">
        <v>1</v>
      </c>
    </row>
    <row r="190" spans="1:7">
      <c r="A190" s="62">
        <v>178</v>
      </c>
      <c r="B190" s="62">
        <v>1</v>
      </c>
      <c r="C190" s="63">
        <v>502302</v>
      </c>
      <c r="D190" s="64">
        <v>230201</v>
      </c>
      <c r="E190" s="59" t="s">
        <v>553</v>
      </c>
      <c r="F190" s="8"/>
      <c r="G190" s="88" t="s">
        <v>194</v>
      </c>
    </row>
    <row r="191" spans="1:7" ht="25.5">
      <c r="A191" s="62">
        <v>179</v>
      </c>
      <c r="B191" s="62">
        <v>2</v>
      </c>
      <c r="C191" s="63">
        <v>503601</v>
      </c>
      <c r="D191" s="64">
        <v>360101</v>
      </c>
      <c r="E191" s="59" t="s">
        <v>2</v>
      </c>
      <c r="F191" s="8"/>
      <c r="G191" s="88" t="s">
        <v>195</v>
      </c>
    </row>
    <row r="192" spans="1:7" ht="25.5">
      <c r="A192" s="62">
        <v>180</v>
      </c>
      <c r="B192" s="62">
        <v>1</v>
      </c>
      <c r="C192" s="63">
        <v>506305</v>
      </c>
      <c r="D192" s="64">
        <v>190601</v>
      </c>
      <c r="E192" s="59" t="s">
        <v>554</v>
      </c>
      <c r="F192" s="8"/>
      <c r="G192" s="88" t="s">
        <v>194</v>
      </c>
    </row>
    <row r="193" spans="1:7" ht="25.5">
      <c r="A193" s="62">
        <v>181</v>
      </c>
      <c r="B193" s="62">
        <v>2</v>
      </c>
      <c r="C193" s="63">
        <v>502604</v>
      </c>
      <c r="D193" s="64">
        <v>261701</v>
      </c>
      <c r="E193" s="59" t="s">
        <v>555</v>
      </c>
      <c r="F193" s="8"/>
      <c r="G193" s="88" t="s">
        <v>195</v>
      </c>
    </row>
    <row r="194" spans="1:7" ht="25.5">
      <c r="A194" s="62">
        <v>182</v>
      </c>
      <c r="B194" s="62">
        <v>1</v>
      </c>
      <c r="C194" s="63">
        <v>500609</v>
      </c>
      <c r="D194" s="64">
        <v>60801</v>
      </c>
      <c r="E194" s="59" t="s">
        <v>556</v>
      </c>
      <c r="F194" s="8" t="s">
        <v>560</v>
      </c>
      <c r="G194" s="8">
        <v>1</v>
      </c>
    </row>
    <row r="195" spans="1:7">
      <c r="A195" s="62">
        <v>183</v>
      </c>
      <c r="B195" s="62">
        <v>2</v>
      </c>
      <c r="C195" s="63">
        <v>509606</v>
      </c>
      <c r="D195" s="64">
        <v>960601</v>
      </c>
      <c r="E195" s="59" t="s">
        <v>101</v>
      </c>
      <c r="F195" s="8" t="s">
        <v>560</v>
      </c>
      <c r="G195" s="88" t="s">
        <v>195</v>
      </c>
    </row>
    <row r="196" spans="1:7" ht="25.5">
      <c r="A196" s="62">
        <v>184</v>
      </c>
      <c r="B196" s="62">
        <v>1</v>
      </c>
      <c r="C196" s="63">
        <v>501505</v>
      </c>
      <c r="D196" s="64">
        <v>150601</v>
      </c>
      <c r="E196" s="59" t="s">
        <v>557</v>
      </c>
      <c r="F196" s="8"/>
      <c r="G196" s="88" t="s">
        <v>194</v>
      </c>
    </row>
    <row r="197" spans="1:7" ht="38.25">
      <c r="A197" s="62">
        <v>185</v>
      </c>
      <c r="B197" s="62">
        <v>3</v>
      </c>
      <c r="C197" s="63">
        <v>509901</v>
      </c>
      <c r="D197" s="64">
        <v>990101</v>
      </c>
      <c r="E197" s="59" t="s">
        <v>558</v>
      </c>
      <c r="F197" s="8" t="s">
        <v>161</v>
      </c>
      <c r="G197" s="88" t="s">
        <v>186</v>
      </c>
    </row>
    <row r="198" spans="1:7" ht="25.5">
      <c r="A198" s="62">
        <v>186</v>
      </c>
      <c r="B198" s="62">
        <v>1</v>
      </c>
      <c r="C198" s="63">
        <v>503811</v>
      </c>
      <c r="D198" s="64">
        <v>381101</v>
      </c>
      <c r="E198" s="170" t="s">
        <v>241</v>
      </c>
      <c r="F198" s="8" t="s">
        <v>560</v>
      </c>
      <c r="G198" s="8">
        <v>1</v>
      </c>
    </row>
    <row r="199" spans="1:7" ht="25.5">
      <c r="A199" s="62">
        <v>187</v>
      </c>
      <c r="B199" s="62">
        <v>3</v>
      </c>
      <c r="C199" s="63">
        <v>509909</v>
      </c>
      <c r="D199" s="64">
        <v>990901</v>
      </c>
      <c r="E199" s="170" t="s">
        <v>559</v>
      </c>
      <c r="F199" s="8" t="s">
        <v>161</v>
      </c>
      <c r="G199" s="88" t="s">
        <v>186</v>
      </c>
    </row>
    <row r="200" spans="1:7">
      <c r="A200" s="62">
        <v>188</v>
      </c>
      <c r="B200" s="62">
        <v>2</v>
      </c>
      <c r="C200" s="63">
        <v>500116</v>
      </c>
      <c r="D200" s="64">
        <v>11501</v>
      </c>
      <c r="E200" s="170" t="s">
        <v>197</v>
      </c>
      <c r="F200" s="8" t="s">
        <v>560</v>
      </c>
      <c r="G200" s="8" t="s">
        <v>195</v>
      </c>
    </row>
    <row r="201" spans="1:7" ht="25.5">
      <c r="A201" s="62">
        <v>189</v>
      </c>
      <c r="B201" s="62">
        <v>1</v>
      </c>
      <c r="C201" s="62">
        <v>503134</v>
      </c>
      <c r="D201" s="62">
        <v>313401</v>
      </c>
      <c r="E201" s="171" t="s">
        <v>1119</v>
      </c>
      <c r="F201" s="62"/>
      <c r="G201" s="62">
        <v>1</v>
      </c>
    </row>
    <row r="202" spans="1:7">
      <c r="A202" s="62">
        <v>190</v>
      </c>
      <c r="B202" s="62">
        <v>1</v>
      </c>
      <c r="C202" s="62">
        <v>509758</v>
      </c>
      <c r="D202" s="62">
        <v>975801</v>
      </c>
      <c r="E202" s="171" t="s">
        <v>1118</v>
      </c>
      <c r="F202" s="62"/>
      <c r="G202" s="62">
        <v>1</v>
      </c>
    </row>
    <row r="203" spans="1:7">
      <c r="A203" s="62">
        <v>191</v>
      </c>
      <c r="B203" s="62">
        <v>1</v>
      </c>
      <c r="C203" s="64">
        <v>509760</v>
      </c>
      <c r="D203" s="64">
        <v>976001</v>
      </c>
      <c r="E203" s="171" t="s">
        <v>1121</v>
      </c>
      <c r="F203" s="71"/>
      <c r="G203" s="62">
        <v>1</v>
      </c>
    </row>
    <row r="204" spans="1:7">
      <c r="A204" s="62">
        <v>192</v>
      </c>
      <c r="B204" s="76">
        <v>2</v>
      </c>
      <c r="C204" s="64">
        <v>508944</v>
      </c>
      <c r="D204" s="64">
        <v>894501</v>
      </c>
      <c r="E204" s="105" t="s">
        <v>1122</v>
      </c>
      <c r="F204" s="90"/>
      <c r="G204" s="101" t="s">
        <v>794</v>
      </c>
    </row>
    <row r="205" spans="1:7" ht="45">
      <c r="A205" s="62">
        <v>193</v>
      </c>
      <c r="B205" s="31">
        <v>2</v>
      </c>
      <c r="C205" s="64">
        <v>509766</v>
      </c>
      <c r="D205" s="12">
        <v>976601</v>
      </c>
      <c r="E205" s="105" t="s">
        <v>1151</v>
      </c>
      <c r="F205" s="90"/>
      <c r="G205" s="101" t="s">
        <v>794</v>
      </c>
    </row>
    <row r="206" spans="1:7" ht="60">
      <c r="A206" s="62">
        <v>194</v>
      </c>
      <c r="B206" s="31">
        <v>2</v>
      </c>
      <c r="C206" s="64">
        <v>509772</v>
      </c>
      <c r="D206" s="12">
        <v>977201</v>
      </c>
      <c r="E206" s="105" t="s">
        <v>1152</v>
      </c>
      <c r="F206" s="90"/>
      <c r="G206" s="101" t="s">
        <v>794</v>
      </c>
    </row>
    <row r="207" spans="1:7" ht="25.5" customHeight="1">
      <c r="A207" s="62">
        <v>195</v>
      </c>
      <c r="B207" s="31">
        <v>1</v>
      </c>
      <c r="C207" s="64">
        <v>502303</v>
      </c>
      <c r="D207" s="12">
        <v>230301</v>
      </c>
      <c r="E207" s="105" t="s">
        <v>1153</v>
      </c>
      <c r="F207" s="90"/>
      <c r="G207" s="90">
        <v>1</v>
      </c>
    </row>
    <row r="208" spans="1:7" ht="60">
      <c r="A208" s="62">
        <v>196</v>
      </c>
      <c r="B208" s="31">
        <v>2</v>
      </c>
      <c r="C208" s="64">
        <v>508936</v>
      </c>
      <c r="D208" s="12">
        <v>893801</v>
      </c>
      <c r="E208" s="105" t="s">
        <v>192</v>
      </c>
      <c r="F208" s="90"/>
      <c r="G208" s="90" t="s">
        <v>794</v>
      </c>
    </row>
    <row r="209" spans="1:7" ht="34.5" customHeight="1">
      <c r="A209" s="62">
        <v>197</v>
      </c>
      <c r="B209" s="31">
        <v>1</v>
      </c>
      <c r="C209" s="64">
        <v>505029</v>
      </c>
      <c r="D209" s="12">
        <v>502901</v>
      </c>
      <c r="E209" s="105" t="s">
        <v>1154</v>
      </c>
      <c r="F209" s="90"/>
      <c r="G209" s="90">
        <v>1</v>
      </c>
    </row>
    <row r="210" spans="1:7">
      <c r="A210" s="62">
        <v>198</v>
      </c>
      <c r="B210" s="31">
        <v>1</v>
      </c>
      <c r="C210" s="64">
        <v>505030</v>
      </c>
      <c r="D210" s="12">
        <v>503001</v>
      </c>
      <c r="E210" s="105" t="s">
        <v>1155</v>
      </c>
      <c r="F210" s="90"/>
      <c r="G210" s="90">
        <v>1</v>
      </c>
    </row>
    <row r="211" spans="1:7">
      <c r="A211" s="62">
        <v>199</v>
      </c>
      <c r="B211" s="31">
        <v>1</v>
      </c>
      <c r="C211" s="64">
        <v>502635</v>
      </c>
      <c r="D211" s="12">
        <v>263501</v>
      </c>
      <c r="E211" s="105" t="s">
        <v>1156</v>
      </c>
      <c r="F211" s="90"/>
      <c r="G211" s="90">
        <v>1</v>
      </c>
    </row>
    <row r="212" spans="1:7">
      <c r="A212" s="62">
        <v>200</v>
      </c>
      <c r="B212" s="31">
        <v>1</v>
      </c>
      <c r="C212" s="169"/>
      <c r="D212" s="12">
        <v>263201</v>
      </c>
      <c r="E212" s="105" t="s">
        <v>1157</v>
      </c>
      <c r="F212" s="90"/>
      <c r="G212" s="90">
        <v>1</v>
      </c>
    </row>
    <row r="213" spans="1:7" ht="30">
      <c r="A213" s="62">
        <v>201</v>
      </c>
      <c r="B213" s="31">
        <v>1</v>
      </c>
      <c r="C213" s="169"/>
      <c r="D213" s="12">
        <v>202001</v>
      </c>
      <c r="E213" s="105" t="s">
        <v>1158</v>
      </c>
      <c r="F213" s="90"/>
      <c r="G213" s="90">
        <v>1</v>
      </c>
    </row>
    <row r="214" spans="1:7">
      <c r="A214" s="62">
        <v>202</v>
      </c>
      <c r="B214" s="31">
        <v>1</v>
      </c>
      <c r="C214" s="169"/>
      <c r="D214" s="12">
        <v>41701</v>
      </c>
      <c r="E214" s="105" t="s">
        <v>1159</v>
      </c>
      <c r="F214" s="90"/>
      <c r="G214" s="90">
        <v>1</v>
      </c>
    </row>
    <row r="215" spans="1:7">
      <c r="A215" s="62">
        <v>203</v>
      </c>
      <c r="B215" s="31">
        <v>1</v>
      </c>
      <c r="C215" s="169"/>
      <c r="D215" s="12">
        <v>141001</v>
      </c>
      <c r="E215" s="105" t="s">
        <v>1160</v>
      </c>
      <c r="F215" s="90"/>
      <c r="G215" s="90">
        <v>1</v>
      </c>
    </row>
    <row r="216" spans="1:7">
      <c r="A216" s="62">
        <v>204</v>
      </c>
      <c r="B216" s="31">
        <v>1</v>
      </c>
      <c r="C216" s="169"/>
      <c r="D216" s="12">
        <v>490301</v>
      </c>
      <c r="E216" s="105" t="s">
        <v>1161</v>
      </c>
      <c r="F216" s="90"/>
      <c r="G216" s="90">
        <v>1</v>
      </c>
    </row>
    <row r="217" spans="1:7" ht="30">
      <c r="A217" s="62">
        <v>205</v>
      </c>
      <c r="B217" s="31">
        <v>1</v>
      </c>
      <c r="C217" s="169"/>
      <c r="D217" s="12">
        <v>71001</v>
      </c>
      <c r="E217" s="105" t="s">
        <v>1162</v>
      </c>
      <c r="F217" s="90"/>
      <c r="G217" s="90">
        <v>1</v>
      </c>
    </row>
    <row r="218" spans="1:7">
      <c r="A218" s="62">
        <v>206</v>
      </c>
      <c r="B218" s="31">
        <v>1</v>
      </c>
      <c r="C218" s="169"/>
      <c r="D218" s="12">
        <v>191601</v>
      </c>
      <c r="E218" s="105" t="s">
        <v>1163</v>
      </c>
      <c r="F218" s="90"/>
      <c r="G218" s="90">
        <v>1</v>
      </c>
    </row>
    <row r="219" spans="1:7">
      <c r="A219" s="62">
        <v>207</v>
      </c>
      <c r="B219" s="31">
        <v>1</v>
      </c>
      <c r="C219" s="169"/>
      <c r="D219" s="12">
        <v>202201</v>
      </c>
      <c r="E219" s="105" t="s">
        <v>1164</v>
      </c>
      <c r="F219" s="90"/>
      <c r="G219" s="90">
        <v>1</v>
      </c>
    </row>
    <row r="220" spans="1:7" ht="30">
      <c r="A220" s="62">
        <v>208</v>
      </c>
      <c r="B220" s="31">
        <v>1</v>
      </c>
      <c r="C220" s="169"/>
      <c r="D220" s="12">
        <v>340801</v>
      </c>
      <c r="E220" s="105" t="s">
        <v>1165</v>
      </c>
      <c r="F220" s="90"/>
      <c r="G220" s="90">
        <v>1</v>
      </c>
    </row>
    <row r="221" spans="1:7" ht="30">
      <c r="A221" s="62">
        <v>209</v>
      </c>
      <c r="B221" s="31">
        <v>1</v>
      </c>
      <c r="C221" s="169"/>
      <c r="D221" s="12">
        <v>362801</v>
      </c>
      <c r="E221" s="105" t="s">
        <v>1166</v>
      </c>
      <c r="F221" s="90"/>
      <c r="G221" s="90">
        <v>1</v>
      </c>
    </row>
    <row r="222" spans="1:7">
      <c r="A222" s="62">
        <v>210</v>
      </c>
      <c r="B222" s="31">
        <v>1</v>
      </c>
      <c r="C222" s="169"/>
      <c r="D222" s="12">
        <v>381201</v>
      </c>
      <c r="E222" s="105" t="s">
        <v>1167</v>
      </c>
      <c r="F222" s="90"/>
      <c r="G222" s="90">
        <v>1</v>
      </c>
    </row>
    <row r="223" spans="1:7" ht="34.5" customHeight="1">
      <c r="A223" s="62">
        <v>211</v>
      </c>
      <c r="B223" s="31">
        <v>1</v>
      </c>
      <c r="C223" s="169"/>
      <c r="D223" s="12">
        <v>381301</v>
      </c>
      <c r="E223" s="105" t="s">
        <v>1168</v>
      </c>
      <c r="F223" s="90"/>
      <c r="G223" s="90">
        <v>1</v>
      </c>
    </row>
    <row r="224" spans="1:7" ht="19.5" customHeight="1">
      <c r="A224" s="62">
        <v>212</v>
      </c>
      <c r="B224" s="31">
        <v>1</v>
      </c>
      <c r="C224" s="169"/>
      <c r="D224" s="12">
        <v>412701</v>
      </c>
      <c r="E224" s="105" t="s">
        <v>1169</v>
      </c>
      <c r="F224" s="90"/>
      <c r="G224" s="90">
        <v>1</v>
      </c>
    </row>
    <row r="225" spans="1:7" ht="30">
      <c r="A225" s="62">
        <v>213</v>
      </c>
      <c r="B225" s="31">
        <v>1</v>
      </c>
      <c r="C225" s="169"/>
      <c r="D225" s="12">
        <v>313501</v>
      </c>
      <c r="E225" s="105" t="s">
        <v>1170</v>
      </c>
      <c r="F225" s="90"/>
      <c r="G225" s="90">
        <v>1</v>
      </c>
    </row>
    <row r="226" spans="1:7" ht="45">
      <c r="A226" s="62">
        <v>214</v>
      </c>
      <c r="B226" s="31">
        <v>1</v>
      </c>
      <c r="C226" s="169"/>
      <c r="D226" s="12">
        <v>977001</v>
      </c>
      <c r="E226" s="105" t="s">
        <v>1171</v>
      </c>
      <c r="F226" s="90"/>
      <c r="G226" s="90">
        <v>1</v>
      </c>
    </row>
    <row r="227" spans="1:7" ht="14.25" customHeight="1">
      <c r="A227" s="62">
        <v>215</v>
      </c>
      <c r="B227" s="31">
        <v>1</v>
      </c>
      <c r="C227" s="169"/>
      <c r="D227" s="12">
        <v>380601</v>
      </c>
      <c r="E227" s="105" t="s">
        <v>1172</v>
      </c>
      <c r="F227" s="90"/>
      <c r="G227" s="90">
        <v>1</v>
      </c>
    </row>
    <row r="228" spans="1:7" ht="13.5" customHeight="1">
      <c r="A228" s="62">
        <v>216</v>
      </c>
      <c r="B228" s="31">
        <v>1</v>
      </c>
      <c r="C228" s="169"/>
      <c r="D228" s="12">
        <v>976401</v>
      </c>
      <c r="E228" s="105" t="s">
        <v>1173</v>
      </c>
      <c r="F228" s="90"/>
      <c r="G228" s="90">
        <v>1</v>
      </c>
    </row>
    <row r="229" spans="1:7" ht="45">
      <c r="A229" s="62">
        <v>217</v>
      </c>
      <c r="B229" s="31">
        <v>1</v>
      </c>
      <c r="C229" s="105"/>
      <c r="D229" s="12">
        <v>976801</v>
      </c>
      <c r="E229" s="105" t="s">
        <v>1174</v>
      </c>
      <c r="F229" s="105"/>
      <c r="G229" s="90">
        <v>1</v>
      </c>
    </row>
    <row r="230" spans="1:7" ht="30">
      <c r="A230" s="62">
        <v>218</v>
      </c>
      <c r="B230" s="31">
        <v>1</v>
      </c>
      <c r="C230" s="105"/>
      <c r="D230" s="12">
        <v>962801</v>
      </c>
      <c r="E230" s="105" t="s">
        <v>1175</v>
      </c>
      <c r="F230" s="105"/>
      <c r="G230" s="90">
        <v>1</v>
      </c>
    </row>
    <row r="231" spans="1:7">
      <c r="A231" s="62">
        <v>219</v>
      </c>
      <c r="B231" s="31">
        <v>1</v>
      </c>
      <c r="C231" s="176"/>
      <c r="D231" s="12">
        <v>50601</v>
      </c>
      <c r="E231" s="105" t="s">
        <v>1176</v>
      </c>
      <c r="F231" s="105"/>
      <c r="G231" s="90">
        <v>1</v>
      </c>
    </row>
    <row r="232" spans="1:7">
      <c r="A232" s="62">
        <v>220</v>
      </c>
      <c r="B232" s="76">
        <v>1</v>
      </c>
      <c r="C232" s="76">
        <v>509618</v>
      </c>
      <c r="D232" s="76">
        <v>961801</v>
      </c>
      <c r="E232" s="175" t="s">
        <v>1177</v>
      </c>
      <c r="F232" s="90"/>
      <c r="G232" s="90">
        <v>1</v>
      </c>
    </row>
    <row r="233" spans="1:7">
      <c r="A233" s="62">
        <v>221</v>
      </c>
      <c r="B233" s="76">
        <v>1</v>
      </c>
      <c r="C233" s="76">
        <v>509603</v>
      </c>
      <c r="D233" s="76">
        <v>960301</v>
      </c>
      <c r="E233" s="175" t="s">
        <v>1178</v>
      </c>
      <c r="F233" s="90"/>
      <c r="G233" s="90">
        <v>1</v>
      </c>
    </row>
    <row r="234" spans="1:7" ht="30">
      <c r="A234" s="62">
        <v>222</v>
      </c>
      <c r="B234" s="76">
        <v>1</v>
      </c>
      <c r="C234" s="76">
        <v>501407</v>
      </c>
      <c r="D234" s="76">
        <v>140701</v>
      </c>
      <c r="E234" s="175" t="s">
        <v>1179</v>
      </c>
      <c r="F234" s="90"/>
      <c r="G234" s="90">
        <v>1</v>
      </c>
    </row>
  </sheetData>
  <autoFilter ref="A12:G327" xr:uid="{00000000-0009-0000-0000-000001000000}"/>
  <mergeCells count="6">
    <mergeCell ref="F4:G4"/>
    <mergeCell ref="D5:G5"/>
    <mergeCell ref="A11:G11"/>
    <mergeCell ref="D1:G1"/>
    <mergeCell ref="C2:G2"/>
    <mergeCell ref="B3:G3"/>
  </mergeCells>
  <conditionalFormatting sqref="D232:D1048576">
    <cfRule type="duplicateValues" dxfId="62" priority="40"/>
    <cfRule type="duplicateValues" dxfId="61" priority="41"/>
  </conditionalFormatting>
  <conditionalFormatting sqref="D232:D1048576">
    <cfRule type="duplicateValues" dxfId="60" priority="42"/>
  </conditionalFormatting>
  <conditionalFormatting sqref="C232:C1048576 C212:C228 C6:C11">
    <cfRule type="duplicateValues" dxfId="59" priority="35"/>
  </conditionalFormatting>
  <conditionalFormatting sqref="D232:D1048576 D4:D11">
    <cfRule type="duplicateValues" dxfId="58" priority="33"/>
  </conditionalFormatting>
  <conditionalFormatting sqref="D6:D10">
    <cfRule type="duplicateValues" dxfId="57" priority="187"/>
    <cfRule type="duplicateValues" dxfId="56" priority="188"/>
  </conditionalFormatting>
  <conditionalFormatting sqref="D6:D10">
    <cfRule type="duplicateValues" dxfId="55" priority="189"/>
  </conditionalFormatting>
  <conditionalFormatting sqref="D12">
    <cfRule type="duplicateValues" dxfId="54" priority="30"/>
    <cfRule type="duplicateValues" dxfId="53" priority="32"/>
  </conditionalFormatting>
  <conditionalFormatting sqref="D12">
    <cfRule type="duplicateValues" dxfId="52" priority="31"/>
  </conditionalFormatting>
  <conditionalFormatting sqref="C12">
    <cfRule type="duplicateValues" dxfId="51" priority="28"/>
  </conditionalFormatting>
  <conditionalFormatting sqref="D200">
    <cfRule type="duplicateValues" dxfId="50" priority="24"/>
  </conditionalFormatting>
  <conditionalFormatting sqref="C12">
    <cfRule type="duplicateValues" dxfId="49" priority="197"/>
  </conditionalFormatting>
  <conditionalFormatting sqref="E202">
    <cfRule type="duplicateValues" dxfId="48" priority="270"/>
  </conditionalFormatting>
  <conditionalFormatting sqref="C203:F203">
    <cfRule type="duplicateValues" dxfId="47" priority="18"/>
  </conditionalFormatting>
  <conditionalFormatting sqref="D205">
    <cfRule type="duplicateValues" dxfId="46" priority="9"/>
  </conditionalFormatting>
  <conditionalFormatting sqref="D205">
    <cfRule type="duplicateValues" dxfId="45" priority="8"/>
  </conditionalFormatting>
  <conditionalFormatting sqref="D205">
    <cfRule type="duplicateValues" dxfId="44" priority="7"/>
  </conditionalFormatting>
  <conditionalFormatting sqref="D232:D1048576 D4:D203">
    <cfRule type="duplicateValues" dxfId="43" priority="325"/>
  </conditionalFormatting>
  <conditionalFormatting sqref="D232:D1048576">
    <cfRule type="duplicateValues" dxfId="42" priority="326"/>
  </conditionalFormatting>
  <conditionalFormatting sqref="D225:D231">
    <cfRule type="duplicateValues" dxfId="41" priority="3"/>
  </conditionalFormatting>
  <conditionalFormatting sqref="E147:E201 E13:E140">
    <cfRule type="duplicateValues" dxfId="40" priority="435"/>
  </conditionalFormatting>
  <conditionalFormatting sqref="C204:D204">
    <cfRule type="duplicateValues" dxfId="39" priority="2"/>
  </conditionalFormatting>
  <conditionalFormatting sqref="C13:C200">
    <cfRule type="duplicateValues" dxfId="38" priority="606"/>
  </conditionalFormatting>
  <conditionalFormatting sqref="D206:D224">
    <cfRule type="duplicateValues" dxfId="37" priority="612"/>
  </conditionalFormatting>
  <conditionalFormatting sqref="C205:C211">
    <cfRule type="duplicateValues" dxfId="36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A1D37-20E9-4910-9BEC-3FC25521D1B6}">
  <dimension ref="A1:G206"/>
  <sheetViews>
    <sheetView workbookViewId="0">
      <selection sqref="A1:XFD3"/>
    </sheetView>
  </sheetViews>
  <sheetFormatPr defaultRowHeight="15"/>
  <cols>
    <col min="1" max="2" width="11.28515625" style="18" customWidth="1"/>
    <col min="3" max="3" width="101.28515625" style="18" customWidth="1"/>
    <col min="4" max="4" width="17.140625" style="18" customWidth="1"/>
    <col min="5" max="5" width="13.5703125" style="1" customWidth="1"/>
    <col min="6" max="256" width="9.140625" style="1"/>
    <col min="257" max="258" width="11.28515625" style="1" customWidth="1"/>
    <col min="259" max="259" width="101.28515625" style="1" customWidth="1"/>
    <col min="260" max="260" width="17.140625" style="1" customWidth="1"/>
    <col min="261" max="261" width="13.5703125" style="1" customWidth="1"/>
    <col min="262" max="512" width="9.140625" style="1"/>
    <col min="513" max="514" width="11.28515625" style="1" customWidth="1"/>
    <col min="515" max="515" width="101.28515625" style="1" customWidth="1"/>
    <col min="516" max="516" width="17.140625" style="1" customWidth="1"/>
    <col min="517" max="517" width="13.5703125" style="1" customWidth="1"/>
    <col min="518" max="768" width="9.140625" style="1"/>
    <col min="769" max="770" width="11.28515625" style="1" customWidth="1"/>
    <col min="771" max="771" width="101.28515625" style="1" customWidth="1"/>
    <col min="772" max="772" width="17.140625" style="1" customWidth="1"/>
    <col min="773" max="773" width="13.5703125" style="1" customWidth="1"/>
    <col min="774" max="1024" width="9.140625" style="1"/>
    <col min="1025" max="1026" width="11.28515625" style="1" customWidth="1"/>
    <col min="1027" max="1027" width="101.28515625" style="1" customWidth="1"/>
    <col min="1028" max="1028" width="17.140625" style="1" customWidth="1"/>
    <col min="1029" max="1029" width="13.5703125" style="1" customWidth="1"/>
    <col min="1030" max="1280" width="9.140625" style="1"/>
    <col min="1281" max="1282" width="11.28515625" style="1" customWidth="1"/>
    <col min="1283" max="1283" width="101.28515625" style="1" customWidth="1"/>
    <col min="1284" max="1284" width="17.140625" style="1" customWidth="1"/>
    <col min="1285" max="1285" width="13.5703125" style="1" customWidth="1"/>
    <col min="1286" max="1536" width="9.140625" style="1"/>
    <col min="1537" max="1538" width="11.28515625" style="1" customWidth="1"/>
    <col min="1539" max="1539" width="101.28515625" style="1" customWidth="1"/>
    <col min="1540" max="1540" width="17.140625" style="1" customWidth="1"/>
    <col min="1541" max="1541" width="13.5703125" style="1" customWidth="1"/>
    <col min="1542" max="1792" width="9.140625" style="1"/>
    <col min="1793" max="1794" width="11.28515625" style="1" customWidth="1"/>
    <col min="1795" max="1795" width="101.28515625" style="1" customWidth="1"/>
    <col min="1796" max="1796" width="17.140625" style="1" customWidth="1"/>
    <col min="1797" max="1797" width="13.5703125" style="1" customWidth="1"/>
    <col min="1798" max="2048" width="9.140625" style="1"/>
    <col min="2049" max="2050" width="11.28515625" style="1" customWidth="1"/>
    <col min="2051" max="2051" width="101.28515625" style="1" customWidth="1"/>
    <col min="2052" max="2052" width="17.140625" style="1" customWidth="1"/>
    <col min="2053" max="2053" width="13.5703125" style="1" customWidth="1"/>
    <col min="2054" max="2304" width="9.140625" style="1"/>
    <col min="2305" max="2306" width="11.28515625" style="1" customWidth="1"/>
    <col min="2307" max="2307" width="101.28515625" style="1" customWidth="1"/>
    <col min="2308" max="2308" width="17.140625" style="1" customWidth="1"/>
    <col min="2309" max="2309" width="13.5703125" style="1" customWidth="1"/>
    <col min="2310" max="2560" width="9.140625" style="1"/>
    <col min="2561" max="2562" width="11.28515625" style="1" customWidth="1"/>
    <col min="2563" max="2563" width="101.28515625" style="1" customWidth="1"/>
    <col min="2564" max="2564" width="17.140625" style="1" customWidth="1"/>
    <col min="2565" max="2565" width="13.5703125" style="1" customWidth="1"/>
    <col min="2566" max="2816" width="9.140625" style="1"/>
    <col min="2817" max="2818" width="11.28515625" style="1" customWidth="1"/>
    <col min="2819" max="2819" width="101.28515625" style="1" customWidth="1"/>
    <col min="2820" max="2820" width="17.140625" style="1" customWidth="1"/>
    <col min="2821" max="2821" width="13.5703125" style="1" customWidth="1"/>
    <col min="2822" max="3072" width="9.140625" style="1"/>
    <col min="3073" max="3074" width="11.28515625" style="1" customWidth="1"/>
    <col min="3075" max="3075" width="101.28515625" style="1" customWidth="1"/>
    <col min="3076" max="3076" width="17.140625" style="1" customWidth="1"/>
    <col min="3077" max="3077" width="13.5703125" style="1" customWidth="1"/>
    <col min="3078" max="3328" width="9.140625" style="1"/>
    <col min="3329" max="3330" width="11.28515625" style="1" customWidth="1"/>
    <col min="3331" max="3331" width="101.28515625" style="1" customWidth="1"/>
    <col min="3332" max="3332" width="17.140625" style="1" customWidth="1"/>
    <col min="3333" max="3333" width="13.5703125" style="1" customWidth="1"/>
    <col min="3334" max="3584" width="9.140625" style="1"/>
    <col min="3585" max="3586" width="11.28515625" style="1" customWidth="1"/>
    <col min="3587" max="3587" width="101.28515625" style="1" customWidth="1"/>
    <col min="3588" max="3588" width="17.140625" style="1" customWidth="1"/>
    <col min="3589" max="3589" width="13.5703125" style="1" customWidth="1"/>
    <col min="3590" max="3840" width="9.140625" style="1"/>
    <col min="3841" max="3842" width="11.28515625" style="1" customWidth="1"/>
    <col min="3843" max="3843" width="101.28515625" style="1" customWidth="1"/>
    <col min="3844" max="3844" width="17.140625" style="1" customWidth="1"/>
    <col min="3845" max="3845" width="13.5703125" style="1" customWidth="1"/>
    <col min="3846" max="4096" width="9.140625" style="1"/>
    <col min="4097" max="4098" width="11.28515625" style="1" customWidth="1"/>
    <col min="4099" max="4099" width="101.28515625" style="1" customWidth="1"/>
    <col min="4100" max="4100" width="17.140625" style="1" customWidth="1"/>
    <col min="4101" max="4101" width="13.5703125" style="1" customWidth="1"/>
    <col min="4102" max="4352" width="9.140625" style="1"/>
    <col min="4353" max="4354" width="11.28515625" style="1" customWidth="1"/>
    <col min="4355" max="4355" width="101.28515625" style="1" customWidth="1"/>
    <col min="4356" max="4356" width="17.140625" style="1" customWidth="1"/>
    <col min="4357" max="4357" width="13.5703125" style="1" customWidth="1"/>
    <col min="4358" max="4608" width="9.140625" style="1"/>
    <col min="4609" max="4610" width="11.28515625" style="1" customWidth="1"/>
    <col min="4611" max="4611" width="101.28515625" style="1" customWidth="1"/>
    <col min="4612" max="4612" width="17.140625" style="1" customWidth="1"/>
    <col min="4613" max="4613" width="13.5703125" style="1" customWidth="1"/>
    <col min="4614" max="4864" width="9.140625" style="1"/>
    <col min="4865" max="4866" width="11.28515625" style="1" customWidth="1"/>
    <col min="4867" max="4867" width="101.28515625" style="1" customWidth="1"/>
    <col min="4868" max="4868" width="17.140625" style="1" customWidth="1"/>
    <col min="4869" max="4869" width="13.5703125" style="1" customWidth="1"/>
    <col min="4870" max="5120" width="9.140625" style="1"/>
    <col min="5121" max="5122" width="11.28515625" style="1" customWidth="1"/>
    <col min="5123" max="5123" width="101.28515625" style="1" customWidth="1"/>
    <col min="5124" max="5124" width="17.140625" style="1" customWidth="1"/>
    <col min="5125" max="5125" width="13.5703125" style="1" customWidth="1"/>
    <col min="5126" max="5376" width="9.140625" style="1"/>
    <col min="5377" max="5378" width="11.28515625" style="1" customWidth="1"/>
    <col min="5379" max="5379" width="101.28515625" style="1" customWidth="1"/>
    <col min="5380" max="5380" width="17.140625" style="1" customWidth="1"/>
    <col min="5381" max="5381" width="13.5703125" style="1" customWidth="1"/>
    <col min="5382" max="5632" width="9.140625" style="1"/>
    <col min="5633" max="5634" width="11.28515625" style="1" customWidth="1"/>
    <col min="5635" max="5635" width="101.28515625" style="1" customWidth="1"/>
    <col min="5636" max="5636" width="17.140625" style="1" customWidth="1"/>
    <col min="5637" max="5637" width="13.5703125" style="1" customWidth="1"/>
    <col min="5638" max="5888" width="9.140625" style="1"/>
    <col min="5889" max="5890" width="11.28515625" style="1" customWidth="1"/>
    <col min="5891" max="5891" width="101.28515625" style="1" customWidth="1"/>
    <col min="5892" max="5892" width="17.140625" style="1" customWidth="1"/>
    <col min="5893" max="5893" width="13.5703125" style="1" customWidth="1"/>
    <col min="5894" max="6144" width="9.140625" style="1"/>
    <col min="6145" max="6146" width="11.28515625" style="1" customWidth="1"/>
    <col min="6147" max="6147" width="101.28515625" style="1" customWidth="1"/>
    <col min="6148" max="6148" width="17.140625" style="1" customWidth="1"/>
    <col min="6149" max="6149" width="13.5703125" style="1" customWidth="1"/>
    <col min="6150" max="6400" width="9.140625" style="1"/>
    <col min="6401" max="6402" width="11.28515625" style="1" customWidth="1"/>
    <col min="6403" max="6403" width="101.28515625" style="1" customWidth="1"/>
    <col min="6404" max="6404" width="17.140625" style="1" customWidth="1"/>
    <col min="6405" max="6405" width="13.5703125" style="1" customWidth="1"/>
    <col min="6406" max="6656" width="9.140625" style="1"/>
    <col min="6657" max="6658" width="11.28515625" style="1" customWidth="1"/>
    <col min="6659" max="6659" width="101.28515625" style="1" customWidth="1"/>
    <col min="6660" max="6660" width="17.140625" style="1" customWidth="1"/>
    <col min="6661" max="6661" width="13.5703125" style="1" customWidth="1"/>
    <col min="6662" max="6912" width="9.140625" style="1"/>
    <col min="6913" max="6914" width="11.28515625" style="1" customWidth="1"/>
    <col min="6915" max="6915" width="101.28515625" style="1" customWidth="1"/>
    <col min="6916" max="6916" width="17.140625" style="1" customWidth="1"/>
    <col min="6917" max="6917" width="13.5703125" style="1" customWidth="1"/>
    <col min="6918" max="7168" width="9.140625" style="1"/>
    <col min="7169" max="7170" width="11.28515625" style="1" customWidth="1"/>
    <col min="7171" max="7171" width="101.28515625" style="1" customWidth="1"/>
    <col min="7172" max="7172" width="17.140625" style="1" customWidth="1"/>
    <col min="7173" max="7173" width="13.5703125" style="1" customWidth="1"/>
    <col min="7174" max="7424" width="9.140625" style="1"/>
    <col min="7425" max="7426" width="11.28515625" style="1" customWidth="1"/>
    <col min="7427" max="7427" width="101.28515625" style="1" customWidth="1"/>
    <col min="7428" max="7428" width="17.140625" style="1" customWidth="1"/>
    <col min="7429" max="7429" width="13.5703125" style="1" customWidth="1"/>
    <col min="7430" max="7680" width="9.140625" style="1"/>
    <col min="7681" max="7682" width="11.28515625" style="1" customWidth="1"/>
    <col min="7683" max="7683" width="101.28515625" style="1" customWidth="1"/>
    <col min="7684" max="7684" width="17.140625" style="1" customWidth="1"/>
    <col min="7685" max="7685" width="13.5703125" style="1" customWidth="1"/>
    <col min="7686" max="7936" width="9.140625" style="1"/>
    <col min="7937" max="7938" width="11.28515625" style="1" customWidth="1"/>
    <col min="7939" max="7939" width="101.28515625" style="1" customWidth="1"/>
    <col min="7940" max="7940" width="17.140625" style="1" customWidth="1"/>
    <col min="7941" max="7941" width="13.5703125" style="1" customWidth="1"/>
    <col min="7942" max="8192" width="9.140625" style="1"/>
    <col min="8193" max="8194" width="11.28515625" style="1" customWidth="1"/>
    <col min="8195" max="8195" width="101.28515625" style="1" customWidth="1"/>
    <col min="8196" max="8196" width="17.140625" style="1" customWidth="1"/>
    <col min="8197" max="8197" width="13.5703125" style="1" customWidth="1"/>
    <col min="8198" max="8448" width="9.140625" style="1"/>
    <col min="8449" max="8450" width="11.28515625" style="1" customWidth="1"/>
    <col min="8451" max="8451" width="101.28515625" style="1" customWidth="1"/>
    <col min="8452" max="8452" width="17.140625" style="1" customWidth="1"/>
    <col min="8453" max="8453" width="13.5703125" style="1" customWidth="1"/>
    <col min="8454" max="8704" width="9.140625" style="1"/>
    <col min="8705" max="8706" width="11.28515625" style="1" customWidth="1"/>
    <col min="8707" max="8707" width="101.28515625" style="1" customWidth="1"/>
    <col min="8708" max="8708" width="17.140625" style="1" customWidth="1"/>
    <col min="8709" max="8709" width="13.5703125" style="1" customWidth="1"/>
    <col min="8710" max="8960" width="9.140625" style="1"/>
    <col min="8961" max="8962" width="11.28515625" style="1" customWidth="1"/>
    <col min="8963" max="8963" width="101.28515625" style="1" customWidth="1"/>
    <col min="8964" max="8964" width="17.140625" style="1" customWidth="1"/>
    <col min="8965" max="8965" width="13.5703125" style="1" customWidth="1"/>
    <col min="8966" max="9216" width="9.140625" style="1"/>
    <col min="9217" max="9218" width="11.28515625" style="1" customWidth="1"/>
    <col min="9219" max="9219" width="101.28515625" style="1" customWidth="1"/>
    <col min="9220" max="9220" width="17.140625" style="1" customWidth="1"/>
    <col min="9221" max="9221" width="13.5703125" style="1" customWidth="1"/>
    <col min="9222" max="9472" width="9.140625" style="1"/>
    <col min="9473" max="9474" width="11.28515625" style="1" customWidth="1"/>
    <col min="9475" max="9475" width="101.28515625" style="1" customWidth="1"/>
    <col min="9476" max="9476" width="17.140625" style="1" customWidth="1"/>
    <col min="9477" max="9477" width="13.5703125" style="1" customWidth="1"/>
    <col min="9478" max="9728" width="9.140625" style="1"/>
    <col min="9729" max="9730" width="11.28515625" style="1" customWidth="1"/>
    <col min="9731" max="9731" width="101.28515625" style="1" customWidth="1"/>
    <col min="9732" max="9732" width="17.140625" style="1" customWidth="1"/>
    <col min="9733" max="9733" width="13.5703125" style="1" customWidth="1"/>
    <col min="9734" max="9984" width="9.140625" style="1"/>
    <col min="9985" max="9986" width="11.28515625" style="1" customWidth="1"/>
    <col min="9987" max="9987" width="101.28515625" style="1" customWidth="1"/>
    <col min="9988" max="9988" width="17.140625" style="1" customWidth="1"/>
    <col min="9989" max="9989" width="13.5703125" style="1" customWidth="1"/>
    <col min="9990" max="10240" width="9.140625" style="1"/>
    <col min="10241" max="10242" width="11.28515625" style="1" customWidth="1"/>
    <col min="10243" max="10243" width="101.28515625" style="1" customWidth="1"/>
    <col min="10244" max="10244" width="17.140625" style="1" customWidth="1"/>
    <col min="10245" max="10245" width="13.5703125" style="1" customWidth="1"/>
    <col min="10246" max="10496" width="9.140625" style="1"/>
    <col min="10497" max="10498" width="11.28515625" style="1" customWidth="1"/>
    <col min="10499" max="10499" width="101.28515625" style="1" customWidth="1"/>
    <col min="10500" max="10500" width="17.140625" style="1" customWidth="1"/>
    <col min="10501" max="10501" width="13.5703125" style="1" customWidth="1"/>
    <col min="10502" max="10752" width="9.140625" style="1"/>
    <col min="10753" max="10754" width="11.28515625" style="1" customWidth="1"/>
    <col min="10755" max="10755" width="101.28515625" style="1" customWidth="1"/>
    <col min="10756" max="10756" width="17.140625" style="1" customWidth="1"/>
    <col min="10757" max="10757" width="13.5703125" style="1" customWidth="1"/>
    <col min="10758" max="11008" width="9.140625" style="1"/>
    <col min="11009" max="11010" width="11.28515625" style="1" customWidth="1"/>
    <col min="11011" max="11011" width="101.28515625" style="1" customWidth="1"/>
    <col min="11012" max="11012" width="17.140625" style="1" customWidth="1"/>
    <col min="11013" max="11013" width="13.5703125" style="1" customWidth="1"/>
    <col min="11014" max="11264" width="9.140625" style="1"/>
    <col min="11265" max="11266" width="11.28515625" style="1" customWidth="1"/>
    <col min="11267" max="11267" width="101.28515625" style="1" customWidth="1"/>
    <col min="11268" max="11268" width="17.140625" style="1" customWidth="1"/>
    <col min="11269" max="11269" width="13.5703125" style="1" customWidth="1"/>
    <col min="11270" max="11520" width="9.140625" style="1"/>
    <col min="11521" max="11522" width="11.28515625" style="1" customWidth="1"/>
    <col min="11523" max="11523" width="101.28515625" style="1" customWidth="1"/>
    <col min="11524" max="11524" width="17.140625" style="1" customWidth="1"/>
    <col min="11525" max="11525" width="13.5703125" style="1" customWidth="1"/>
    <col min="11526" max="11776" width="9.140625" style="1"/>
    <col min="11777" max="11778" width="11.28515625" style="1" customWidth="1"/>
    <col min="11779" max="11779" width="101.28515625" style="1" customWidth="1"/>
    <col min="11780" max="11780" width="17.140625" style="1" customWidth="1"/>
    <col min="11781" max="11781" width="13.5703125" style="1" customWidth="1"/>
    <col min="11782" max="12032" width="9.140625" style="1"/>
    <col min="12033" max="12034" width="11.28515625" style="1" customWidth="1"/>
    <col min="12035" max="12035" width="101.28515625" style="1" customWidth="1"/>
    <col min="12036" max="12036" width="17.140625" style="1" customWidth="1"/>
    <col min="12037" max="12037" width="13.5703125" style="1" customWidth="1"/>
    <col min="12038" max="12288" width="9.140625" style="1"/>
    <col min="12289" max="12290" width="11.28515625" style="1" customWidth="1"/>
    <col min="12291" max="12291" width="101.28515625" style="1" customWidth="1"/>
    <col min="12292" max="12292" width="17.140625" style="1" customWidth="1"/>
    <col min="12293" max="12293" width="13.5703125" style="1" customWidth="1"/>
    <col min="12294" max="12544" width="9.140625" style="1"/>
    <col min="12545" max="12546" width="11.28515625" style="1" customWidth="1"/>
    <col min="12547" max="12547" width="101.28515625" style="1" customWidth="1"/>
    <col min="12548" max="12548" width="17.140625" style="1" customWidth="1"/>
    <col min="12549" max="12549" width="13.5703125" style="1" customWidth="1"/>
    <col min="12550" max="12800" width="9.140625" style="1"/>
    <col min="12801" max="12802" width="11.28515625" style="1" customWidth="1"/>
    <col min="12803" max="12803" width="101.28515625" style="1" customWidth="1"/>
    <col min="12804" max="12804" width="17.140625" style="1" customWidth="1"/>
    <col min="12805" max="12805" width="13.5703125" style="1" customWidth="1"/>
    <col min="12806" max="13056" width="9.140625" style="1"/>
    <col min="13057" max="13058" width="11.28515625" style="1" customWidth="1"/>
    <col min="13059" max="13059" width="101.28515625" style="1" customWidth="1"/>
    <col min="13060" max="13060" width="17.140625" style="1" customWidth="1"/>
    <col min="13061" max="13061" width="13.5703125" style="1" customWidth="1"/>
    <col min="13062" max="13312" width="9.140625" style="1"/>
    <col min="13313" max="13314" width="11.28515625" style="1" customWidth="1"/>
    <col min="13315" max="13315" width="101.28515625" style="1" customWidth="1"/>
    <col min="13316" max="13316" width="17.140625" style="1" customWidth="1"/>
    <col min="13317" max="13317" width="13.5703125" style="1" customWidth="1"/>
    <col min="13318" max="13568" width="9.140625" style="1"/>
    <col min="13569" max="13570" width="11.28515625" style="1" customWidth="1"/>
    <col min="13571" max="13571" width="101.28515625" style="1" customWidth="1"/>
    <col min="13572" max="13572" width="17.140625" style="1" customWidth="1"/>
    <col min="13573" max="13573" width="13.5703125" style="1" customWidth="1"/>
    <col min="13574" max="13824" width="9.140625" style="1"/>
    <col min="13825" max="13826" width="11.28515625" style="1" customWidth="1"/>
    <col min="13827" max="13827" width="101.28515625" style="1" customWidth="1"/>
    <col min="13828" max="13828" width="17.140625" style="1" customWidth="1"/>
    <col min="13829" max="13829" width="13.5703125" style="1" customWidth="1"/>
    <col min="13830" max="14080" width="9.140625" style="1"/>
    <col min="14081" max="14082" width="11.28515625" style="1" customWidth="1"/>
    <col min="14083" max="14083" width="101.28515625" style="1" customWidth="1"/>
    <col min="14084" max="14084" width="17.140625" style="1" customWidth="1"/>
    <col min="14085" max="14085" width="13.5703125" style="1" customWidth="1"/>
    <col min="14086" max="14336" width="9.140625" style="1"/>
    <col min="14337" max="14338" width="11.28515625" style="1" customWidth="1"/>
    <col min="14339" max="14339" width="101.28515625" style="1" customWidth="1"/>
    <col min="14340" max="14340" width="17.140625" style="1" customWidth="1"/>
    <col min="14341" max="14341" width="13.5703125" style="1" customWidth="1"/>
    <col min="14342" max="14592" width="9.140625" style="1"/>
    <col min="14593" max="14594" width="11.28515625" style="1" customWidth="1"/>
    <col min="14595" max="14595" width="101.28515625" style="1" customWidth="1"/>
    <col min="14596" max="14596" width="17.140625" style="1" customWidth="1"/>
    <col min="14597" max="14597" width="13.5703125" style="1" customWidth="1"/>
    <col min="14598" max="14848" width="9.140625" style="1"/>
    <col min="14849" max="14850" width="11.28515625" style="1" customWidth="1"/>
    <col min="14851" max="14851" width="101.28515625" style="1" customWidth="1"/>
    <col min="14852" max="14852" width="17.140625" style="1" customWidth="1"/>
    <col min="14853" max="14853" width="13.5703125" style="1" customWidth="1"/>
    <col min="14854" max="15104" width="9.140625" style="1"/>
    <col min="15105" max="15106" width="11.28515625" style="1" customWidth="1"/>
    <col min="15107" max="15107" width="101.28515625" style="1" customWidth="1"/>
    <col min="15108" max="15108" width="17.140625" style="1" customWidth="1"/>
    <col min="15109" max="15109" width="13.5703125" style="1" customWidth="1"/>
    <col min="15110" max="15360" width="9.140625" style="1"/>
    <col min="15361" max="15362" width="11.28515625" style="1" customWidth="1"/>
    <col min="15363" max="15363" width="101.28515625" style="1" customWidth="1"/>
    <col min="15364" max="15364" width="17.140625" style="1" customWidth="1"/>
    <col min="15365" max="15365" width="13.5703125" style="1" customWidth="1"/>
    <col min="15366" max="15616" width="9.140625" style="1"/>
    <col min="15617" max="15618" width="11.28515625" style="1" customWidth="1"/>
    <col min="15619" max="15619" width="101.28515625" style="1" customWidth="1"/>
    <col min="15620" max="15620" width="17.140625" style="1" customWidth="1"/>
    <col min="15621" max="15621" width="13.5703125" style="1" customWidth="1"/>
    <col min="15622" max="15872" width="9.140625" style="1"/>
    <col min="15873" max="15874" width="11.28515625" style="1" customWidth="1"/>
    <col min="15875" max="15875" width="101.28515625" style="1" customWidth="1"/>
    <col min="15876" max="15876" width="17.140625" style="1" customWidth="1"/>
    <col min="15877" max="15877" width="13.5703125" style="1" customWidth="1"/>
    <col min="15878" max="16128" width="9.140625" style="1"/>
    <col min="16129" max="16130" width="11.28515625" style="1" customWidth="1"/>
    <col min="16131" max="16131" width="101.28515625" style="1" customWidth="1"/>
    <col min="16132" max="16132" width="17.140625" style="1" customWidth="1"/>
    <col min="16133" max="16133" width="13.5703125" style="1" customWidth="1"/>
    <col min="16134" max="16384" width="9.140625" style="1"/>
  </cols>
  <sheetData>
    <row r="1" spans="1:7" s="2" customFormat="1">
      <c r="A1" s="80"/>
      <c r="B1" s="40"/>
      <c r="C1" s="184"/>
      <c r="D1" s="184" t="s">
        <v>3612</v>
      </c>
      <c r="E1" s="81"/>
      <c r="F1" s="81"/>
      <c r="G1" s="81"/>
    </row>
    <row r="2" spans="1:7" s="2" customFormat="1" ht="15" customHeight="1">
      <c r="A2" s="82"/>
      <c r="B2" s="185"/>
      <c r="C2" s="667" t="s">
        <v>1203</v>
      </c>
      <c r="D2" s="667"/>
      <c r="E2" s="82"/>
      <c r="F2" s="82"/>
      <c r="G2" s="82"/>
    </row>
    <row r="3" spans="1:7" s="2" customFormat="1" ht="28.5" customHeight="1">
      <c r="A3" s="82"/>
      <c r="B3" s="667" t="s">
        <v>1204</v>
      </c>
      <c r="C3" s="667"/>
      <c r="D3" s="667"/>
      <c r="E3" s="82"/>
      <c r="F3" s="82"/>
      <c r="G3" s="82"/>
    </row>
    <row r="5" spans="1:7">
      <c r="A5" s="535"/>
      <c r="B5" s="535"/>
      <c r="C5" s="535"/>
      <c r="D5" s="7" t="s">
        <v>3342</v>
      </c>
    </row>
    <row r="6" spans="1:7">
      <c r="A6" s="535"/>
      <c r="B6" s="535"/>
      <c r="C6" s="535"/>
      <c r="D6" s="7" t="s">
        <v>13</v>
      </c>
    </row>
    <row r="7" spans="1:7">
      <c r="A7" s="535"/>
      <c r="B7" s="535"/>
      <c r="C7" s="535"/>
      <c r="D7" s="7" t="s">
        <v>1123</v>
      </c>
    </row>
    <row r="8" spans="1:7">
      <c r="A8" s="535"/>
      <c r="B8" s="535"/>
      <c r="C8" s="535"/>
      <c r="D8" s="27" t="s">
        <v>1124</v>
      </c>
    </row>
    <row r="9" spans="1:7">
      <c r="A9" s="545"/>
      <c r="B9" s="545"/>
      <c r="C9" s="494"/>
    </row>
    <row r="10" spans="1:7" ht="28.5" customHeight="1">
      <c r="A10" s="795" t="s">
        <v>3343</v>
      </c>
      <c r="B10" s="795"/>
      <c r="C10" s="795"/>
      <c r="D10" s="795"/>
    </row>
    <row r="11" spans="1:7">
      <c r="A11" s="546"/>
      <c r="B11" s="546"/>
      <c r="C11" s="545"/>
      <c r="D11" s="494"/>
    </row>
    <row r="12" spans="1:7" ht="57">
      <c r="A12" s="183" t="s">
        <v>86</v>
      </c>
      <c r="B12" s="183" t="s">
        <v>2370</v>
      </c>
      <c r="C12" s="183" t="s">
        <v>2371</v>
      </c>
      <c r="D12" s="183" t="s">
        <v>2372</v>
      </c>
    </row>
    <row r="13" spans="1:7">
      <c r="A13" s="31">
        <v>1</v>
      </c>
      <c r="B13" s="31" t="s">
        <v>3344</v>
      </c>
      <c r="C13" s="547" t="s">
        <v>3345</v>
      </c>
      <c r="D13" s="31">
        <v>0.83</v>
      </c>
    </row>
    <row r="14" spans="1:7">
      <c r="A14" s="31">
        <v>2</v>
      </c>
      <c r="B14" s="31" t="s">
        <v>3346</v>
      </c>
      <c r="C14" s="547" t="s">
        <v>3347</v>
      </c>
      <c r="D14" s="31">
        <v>0.66</v>
      </c>
    </row>
    <row r="15" spans="1:7">
      <c r="A15" s="31">
        <v>3</v>
      </c>
      <c r="B15" s="31" t="s">
        <v>3348</v>
      </c>
      <c r="C15" s="547" t="s">
        <v>2395</v>
      </c>
      <c r="D15" s="31">
        <v>0.71</v>
      </c>
    </row>
    <row r="16" spans="1:7">
      <c r="A16" s="31">
        <v>4</v>
      </c>
      <c r="B16" s="31" t="s">
        <v>3349</v>
      </c>
      <c r="C16" s="547" t="s">
        <v>2397</v>
      </c>
      <c r="D16" s="31">
        <v>1.06</v>
      </c>
    </row>
    <row r="17" spans="1:5">
      <c r="A17" s="31">
        <v>5</v>
      </c>
      <c r="B17" s="8" t="s">
        <v>3350</v>
      </c>
      <c r="C17" s="70" t="s">
        <v>3351</v>
      </c>
      <c r="D17" s="548">
        <v>1.78</v>
      </c>
    </row>
    <row r="18" spans="1:5">
      <c r="A18" s="31">
        <v>6</v>
      </c>
      <c r="B18" s="8" t="s">
        <v>3352</v>
      </c>
      <c r="C18" s="70" t="s">
        <v>3353</v>
      </c>
      <c r="D18" s="548">
        <v>5.63</v>
      </c>
    </row>
    <row r="19" spans="1:5">
      <c r="A19" s="31">
        <v>7</v>
      </c>
      <c r="B19" s="8" t="s">
        <v>3354</v>
      </c>
      <c r="C19" s="70" t="s">
        <v>3355</v>
      </c>
      <c r="D19" s="548">
        <v>9.39</v>
      </c>
    </row>
    <row r="20" spans="1:5">
      <c r="A20" s="31">
        <v>8</v>
      </c>
      <c r="B20" s="8" t="s">
        <v>3356</v>
      </c>
      <c r="C20" s="70" t="s">
        <v>3357</v>
      </c>
      <c r="D20" s="548">
        <v>10.33</v>
      </c>
    </row>
    <row r="21" spans="1:5">
      <c r="A21" s="31">
        <v>9</v>
      </c>
      <c r="B21" s="31" t="s">
        <v>3358</v>
      </c>
      <c r="C21" s="547" t="s">
        <v>3359</v>
      </c>
      <c r="D21" s="31">
        <v>0.33</v>
      </c>
    </row>
    <row r="22" spans="1:5">
      <c r="A22" s="31">
        <v>10</v>
      </c>
      <c r="B22" s="31" t="s">
        <v>3360</v>
      </c>
      <c r="C22" s="547" t="s">
        <v>3361</v>
      </c>
      <c r="D22" s="31">
        <v>0.38</v>
      </c>
    </row>
    <row r="23" spans="1:5">
      <c r="A23" s="31">
        <v>11</v>
      </c>
      <c r="B23" s="31" t="s">
        <v>3362</v>
      </c>
      <c r="C23" s="547" t="s">
        <v>2403</v>
      </c>
      <c r="D23" s="31">
        <v>0.98</v>
      </c>
    </row>
    <row r="24" spans="1:5">
      <c r="A24" s="31">
        <v>12</v>
      </c>
      <c r="B24" s="31" t="s">
        <v>3363</v>
      </c>
      <c r="C24" s="547" t="s">
        <v>3364</v>
      </c>
      <c r="D24" s="31">
        <v>0.89</v>
      </c>
    </row>
    <row r="25" spans="1:5">
      <c r="A25" s="31">
        <v>13</v>
      </c>
      <c r="B25" s="31" t="s">
        <v>3365</v>
      </c>
      <c r="C25" s="547" t="s">
        <v>3366</v>
      </c>
      <c r="D25" s="31">
        <v>0.91</v>
      </c>
    </row>
    <row r="26" spans="1:5">
      <c r="A26" s="31">
        <v>14</v>
      </c>
      <c r="B26" s="31" t="s">
        <v>3367</v>
      </c>
      <c r="C26" s="547" t="s">
        <v>3368</v>
      </c>
      <c r="D26" s="31">
        <v>2.41</v>
      </c>
      <c r="E26" s="1" t="s">
        <v>3326</v>
      </c>
    </row>
    <row r="27" spans="1:5">
      <c r="A27" s="31">
        <v>15</v>
      </c>
      <c r="B27" s="31" t="s">
        <v>3369</v>
      </c>
      <c r="C27" s="547" t="s">
        <v>3370</v>
      </c>
      <c r="D27" s="31">
        <v>2.411</v>
      </c>
    </row>
    <row r="28" spans="1:5">
      <c r="A28" s="31">
        <v>16</v>
      </c>
      <c r="B28" s="31" t="s">
        <v>3371</v>
      </c>
      <c r="C28" s="547" t="s">
        <v>3372</v>
      </c>
      <c r="D28" s="31">
        <v>2.27</v>
      </c>
    </row>
    <row r="29" spans="1:5">
      <c r="A29" s="31">
        <v>17</v>
      </c>
      <c r="B29" s="31" t="s">
        <v>3373</v>
      </c>
      <c r="C29" s="547" t="s">
        <v>2438</v>
      </c>
      <c r="D29" s="31">
        <v>3.73</v>
      </c>
    </row>
    <row r="30" spans="1:5">
      <c r="A30" s="31">
        <v>18</v>
      </c>
      <c r="B30" s="31" t="s">
        <v>3374</v>
      </c>
      <c r="C30" s="547" t="s">
        <v>3375</v>
      </c>
      <c r="D30" s="31">
        <v>1.54</v>
      </c>
    </row>
    <row r="31" spans="1:5">
      <c r="A31" s="31">
        <v>19</v>
      </c>
      <c r="B31" s="31" t="s">
        <v>3376</v>
      </c>
      <c r="C31" s="547" t="s">
        <v>3377</v>
      </c>
      <c r="D31" s="31">
        <v>0.98</v>
      </c>
    </row>
    <row r="32" spans="1:5" ht="30">
      <c r="A32" s="31">
        <v>20</v>
      </c>
      <c r="B32" s="31" t="s">
        <v>3378</v>
      </c>
      <c r="C32" s="547" t="s">
        <v>2452</v>
      </c>
      <c r="D32" s="31">
        <v>7.95</v>
      </c>
    </row>
    <row r="33" spans="1:5">
      <c r="A33" s="31">
        <v>21</v>
      </c>
      <c r="B33" s="31" t="s">
        <v>3379</v>
      </c>
      <c r="C33" s="547" t="s">
        <v>2454</v>
      </c>
      <c r="D33" s="31">
        <v>14.23</v>
      </c>
    </row>
    <row r="34" spans="1:5" ht="30">
      <c r="A34" s="31">
        <v>22</v>
      </c>
      <c r="B34" s="31" t="s">
        <v>3380</v>
      </c>
      <c r="C34" s="547" t="s">
        <v>2460</v>
      </c>
      <c r="D34" s="31">
        <v>10.34</v>
      </c>
    </row>
    <row r="35" spans="1:5">
      <c r="A35" s="31">
        <v>23</v>
      </c>
      <c r="B35" s="31" t="s">
        <v>3381</v>
      </c>
      <c r="C35" s="547" t="s">
        <v>3382</v>
      </c>
      <c r="D35" s="31">
        <v>1.38</v>
      </c>
    </row>
    <row r="36" spans="1:5">
      <c r="A36" s="31">
        <v>24</v>
      </c>
      <c r="B36" s="31" t="s">
        <v>3383</v>
      </c>
      <c r="C36" s="547" t="s">
        <v>3384</v>
      </c>
      <c r="D36" s="31">
        <v>2.09</v>
      </c>
    </row>
    <row r="37" spans="1:5">
      <c r="A37" s="31">
        <v>25</v>
      </c>
      <c r="B37" s="31" t="s">
        <v>3385</v>
      </c>
      <c r="C37" s="547" t="s">
        <v>3386</v>
      </c>
      <c r="D37" s="31">
        <v>1.6</v>
      </c>
    </row>
    <row r="38" spans="1:5">
      <c r="A38" s="31">
        <v>26</v>
      </c>
      <c r="B38" s="31" t="s">
        <v>3387</v>
      </c>
      <c r="C38" s="547" t="s">
        <v>2500</v>
      </c>
      <c r="D38" s="31">
        <v>1.49</v>
      </c>
      <c r="E38" s="549"/>
    </row>
    <row r="39" spans="1:5">
      <c r="A39" s="31">
        <v>27</v>
      </c>
      <c r="B39" s="31" t="s">
        <v>3388</v>
      </c>
      <c r="C39" s="547" t="s">
        <v>3389</v>
      </c>
      <c r="D39" s="31">
        <v>1.36</v>
      </c>
      <c r="E39" s="549"/>
    </row>
    <row r="40" spans="1:5">
      <c r="A40" s="31">
        <v>28</v>
      </c>
      <c r="B40" s="31" t="s">
        <v>3390</v>
      </c>
      <c r="C40" s="547" t="s">
        <v>3391</v>
      </c>
      <c r="D40" s="31">
        <v>2.75</v>
      </c>
      <c r="E40" s="550"/>
    </row>
    <row r="41" spans="1:5">
      <c r="A41" s="31">
        <v>29</v>
      </c>
      <c r="B41" s="31" t="s">
        <v>3392</v>
      </c>
      <c r="C41" s="547" t="s">
        <v>3393</v>
      </c>
      <c r="D41" s="31">
        <v>4.9000000000000004</v>
      </c>
      <c r="E41" s="550" t="s">
        <v>3326</v>
      </c>
    </row>
    <row r="42" spans="1:5">
      <c r="A42" s="31">
        <v>30</v>
      </c>
      <c r="B42" s="31" t="s">
        <v>3394</v>
      </c>
      <c r="C42" s="547" t="s">
        <v>3395</v>
      </c>
      <c r="D42" s="551">
        <v>7</v>
      </c>
      <c r="E42" s="550"/>
    </row>
    <row r="43" spans="1:5">
      <c r="A43" s="31">
        <v>31</v>
      </c>
      <c r="B43" s="31" t="s">
        <v>3396</v>
      </c>
      <c r="C43" s="547" t="s">
        <v>3397</v>
      </c>
      <c r="D43" s="31">
        <v>4.5999999999999996</v>
      </c>
      <c r="E43" s="550"/>
    </row>
    <row r="44" spans="1:5">
      <c r="A44" s="31">
        <v>32</v>
      </c>
      <c r="B44" s="31" t="s">
        <v>3398</v>
      </c>
      <c r="C44" s="547" t="s">
        <v>3399</v>
      </c>
      <c r="D44" s="31">
        <v>2</v>
      </c>
      <c r="E44" s="550"/>
    </row>
    <row r="45" spans="1:5">
      <c r="A45" s="31">
        <v>33</v>
      </c>
      <c r="B45" s="31" t="s">
        <v>3400</v>
      </c>
      <c r="C45" s="547" t="s">
        <v>3401</v>
      </c>
      <c r="D45" s="31">
        <v>22.2</v>
      </c>
      <c r="E45" s="550" t="s">
        <v>3326</v>
      </c>
    </row>
    <row r="46" spans="1:5">
      <c r="A46" s="31">
        <v>34</v>
      </c>
      <c r="B46" s="31" t="s">
        <v>3402</v>
      </c>
      <c r="C46" s="547" t="s">
        <v>3403</v>
      </c>
      <c r="D46" s="31">
        <v>15.6</v>
      </c>
      <c r="E46" s="550"/>
    </row>
    <row r="47" spans="1:5">
      <c r="A47" s="31">
        <v>35</v>
      </c>
      <c r="B47" s="31" t="s">
        <v>3404</v>
      </c>
      <c r="C47" s="547" t="s">
        <v>3405</v>
      </c>
      <c r="D47" s="31">
        <v>13.8</v>
      </c>
      <c r="E47" s="550"/>
    </row>
    <row r="48" spans="1:5">
      <c r="A48" s="31">
        <v>36</v>
      </c>
      <c r="B48" s="31" t="s">
        <v>3406</v>
      </c>
      <c r="C48" s="547" t="s">
        <v>3407</v>
      </c>
      <c r="D48" s="31">
        <v>11.4</v>
      </c>
      <c r="E48" s="550"/>
    </row>
    <row r="49" spans="1:5">
      <c r="A49" s="31">
        <v>37</v>
      </c>
      <c r="B49" s="31" t="s">
        <v>3408</v>
      </c>
      <c r="C49" s="547" t="s">
        <v>3409</v>
      </c>
      <c r="D49" s="31">
        <v>9.8000000000000007</v>
      </c>
      <c r="E49" s="550"/>
    </row>
    <row r="50" spans="1:5">
      <c r="A50" s="31">
        <v>38</v>
      </c>
      <c r="B50" s="31" t="s">
        <v>3410</v>
      </c>
      <c r="C50" s="547" t="s">
        <v>3411</v>
      </c>
      <c r="D50" s="31">
        <v>8.6999999999999993</v>
      </c>
      <c r="E50" s="550"/>
    </row>
    <row r="51" spans="1:5">
      <c r="A51" s="31">
        <v>39</v>
      </c>
      <c r="B51" s="31" t="s">
        <v>3412</v>
      </c>
      <c r="C51" s="547" t="s">
        <v>3413</v>
      </c>
      <c r="D51" s="31">
        <v>4.9000000000000004</v>
      </c>
      <c r="E51" s="550"/>
    </row>
    <row r="52" spans="1:5">
      <c r="A52" s="31">
        <v>40</v>
      </c>
      <c r="B52" s="31" t="s">
        <v>3414</v>
      </c>
      <c r="C52" s="547" t="s">
        <v>3415</v>
      </c>
      <c r="D52" s="31">
        <v>0.97</v>
      </c>
      <c r="E52" s="550"/>
    </row>
    <row r="53" spans="1:5">
      <c r="A53" s="31">
        <v>41</v>
      </c>
      <c r="B53" s="552" t="s">
        <v>3416</v>
      </c>
      <c r="C53" s="553" t="s">
        <v>3417</v>
      </c>
      <c r="D53" s="31">
        <v>1.1599999999999999</v>
      </c>
      <c r="E53" s="549"/>
    </row>
    <row r="54" spans="1:5">
      <c r="A54" s="31">
        <v>42</v>
      </c>
      <c r="B54" s="31" t="s">
        <v>3418</v>
      </c>
      <c r="C54" s="547" t="s">
        <v>3419</v>
      </c>
      <c r="D54" s="31">
        <v>0.97</v>
      </c>
      <c r="E54" s="549"/>
    </row>
    <row r="55" spans="1:5">
      <c r="A55" s="31">
        <v>43</v>
      </c>
      <c r="B55" s="31" t="s">
        <v>3420</v>
      </c>
      <c r="C55" s="547" t="s">
        <v>3421</v>
      </c>
      <c r="D55" s="31">
        <v>0.52</v>
      </c>
      <c r="E55" s="549"/>
    </row>
    <row r="56" spans="1:5">
      <c r="A56" s="31">
        <v>44</v>
      </c>
      <c r="B56" s="31" t="s">
        <v>3422</v>
      </c>
      <c r="C56" s="547" t="s">
        <v>2536</v>
      </c>
      <c r="D56" s="31">
        <v>0.65</v>
      </c>
    </row>
    <row r="57" spans="1:5">
      <c r="A57" s="31">
        <v>45</v>
      </c>
      <c r="B57" s="31" t="s">
        <v>3423</v>
      </c>
      <c r="C57" s="547" t="s">
        <v>3424</v>
      </c>
      <c r="D57" s="31">
        <v>0.8</v>
      </c>
    </row>
    <row r="58" spans="1:5">
      <c r="A58" s="31">
        <v>46</v>
      </c>
      <c r="B58" s="31" t="s">
        <v>3425</v>
      </c>
      <c r="C58" s="547" t="s">
        <v>3426</v>
      </c>
      <c r="D58" s="31">
        <v>3.39</v>
      </c>
    </row>
    <row r="59" spans="1:5" ht="45">
      <c r="A59" s="31">
        <v>47</v>
      </c>
      <c r="B59" s="31" t="s">
        <v>3427</v>
      </c>
      <c r="C59" s="547" t="s">
        <v>3428</v>
      </c>
      <c r="D59" s="31">
        <v>5.07</v>
      </c>
    </row>
    <row r="60" spans="1:5">
      <c r="A60" s="31">
        <v>48</v>
      </c>
      <c r="B60" s="31" t="s">
        <v>3429</v>
      </c>
      <c r="C60" s="547" t="s">
        <v>2588</v>
      </c>
      <c r="D60" s="31">
        <v>1.53</v>
      </c>
    </row>
    <row r="61" spans="1:5">
      <c r="A61" s="31">
        <v>49</v>
      </c>
      <c r="B61" s="31" t="s">
        <v>3430</v>
      </c>
      <c r="C61" s="547" t="s">
        <v>2590</v>
      </c>
      <c r="D61" s="31">
        <v>3.17</v>
      </c>
    </row>
    <row r="62" spans="1:5">
      <c r="A62" s="31">
        <v>50</v>
      </c>
      <c r="B62" s="31" t="s">
        <v>3431</v>
      </c>
      <c r="C62" s="547" t="s">
        <v>3432</v>
      </c>
      <c r="D62" s="31">
        <v>0.98</v>
      </c>
    </row>
    <row r="63" spans="1:5">
      <c r="A63" s="31">
        <v>51</v>
      </c>
      <c r="B63" s="31" t="s">
        <v>3433</v>
      </c>
      <c r="C63" s="547" t="s">
        <v>3328</v>
      </c>
      <c r="D63" s="31">
        <v>1.75</v>
      </c>
    </row>
    <row r="64" spans="1:5">
      <c r="A64" s="31">
        <v>52</v>
      </c>
      <c r="B64" s="31" t="s">
        <v>3434</v>
      </c>
      <c r="C64" s="547" t="s">
        <v>2626</v>
      </c>
      <c r="D64" s="31">
        <v>2.89</v>
      </c>
    </row>
    <row r="65" spans="1:4" ht="30">
      <c r="A65" s="31">
        <v>53</v>
      </c>
      <c r="B65" s="31" t="s">
        <v>3435</v>
      </c>
      <c r="C65" s="547" t="s">
        <v>3436</v>
      </c>
      <c r="D65" s="31">
        <v>0.94</v>
      </c>
    </row>
    <row r="66" spans="1:4">
      <c r="A66" s="31">
        <v>54</v>
      </c>
      <c r="B66" s="31" t="s">
        <v>3437</v>
      </c>
      <c r="C66" s="547" t="s">
        <v>3438</v>
      </c>
      <c r="D66" s="31">
        <v>2.57</v>
      </c>
    </row>
    <row r="67" spans="1:4">
      <c r="A67" s="31">
        <v>55</v>
      </c>
      <c r="B67" s="31" t="s">
        <v>3439</v>
      </c>
      <c r="C67" s="547" t="s">
        <v>3440</v>
      </c>
      <c r="D67" s="31">
        <v>1.79</v>
      </c>
    </row>
    <row r="68" spans="1:4">
      <c r="A68" s="31">
        <v>56</v>
      </c>
      <c r="B68" s="31" t="s">
        <v>3441</v>
      </c>
      <c r="C68" s="547" t="s">
        <v>3442</v>
      </c>
      <c r="D68" s="31">
        <v>1.6</v>
      </c>
    </row>
    <row r="69" spans="1:4">
      <c r="A69" s="31">
        <v>57</v>
      </c>
      <c r="B69" s="31" t="s">
        <v>3443</v>
      </c>
      <c r="C69" s="547" t="s">
        <v>3444</v>
      </c>
      <c r="D69" s="31">
        <v>3.25</v>
      </c>
    </row>
    <row r="70" spans="1:4">
      <c r="A70" s="31">
        <v>58</v>
      </c>
      <c r="B70" s="31" t="s">
        <v>3445</v>
      </c>
      <c r="C70" s="547" t="s">
        <v>3446</v>
      </c>
      <c r="D70" s="31">
        <v>3.18</v>
      </c>
    </row>
    <row r="71" spans="1:4">
      <c r="A71" s="31">
        <v>59</v>
      </c>
      <c r="B71" s="31" t="s">
        <v>3447</v>
      </c>
      <c r="C71" s="547" t="s">
        <v>3448</v>
      </c>
      <c r="D71" s="31">
        <v>0.8</v>
      </c>
    </row>
    <row r="72" spans="1:4">
      <c r="A72" s="31">
        <v>60</v>
      </c>
      <c r="B72" s="31" t="s">
        <v>3449</v>
      </c>
      <c r="C72" s="547" t="s">
        <v>2778</v>
      </c>
      <c r="D72" s="31">
        <v>0.74</v>
      </c>
    </row>
    <row r="73" spans="1:4">
      <c r="A73" s="31">
        <v>61</v>
      </c>
      <c r="B73" s="31" t="s">
        <v>3450</v>
      </c>
      <c r="C73" s="547" t="s">
        <v>2780</v>
      </c>
      <c r="D73" s="31">
        <v>1.44</v>
      </c>
    </row>
    <row r="74" spans="1:4">
      <c r="A74" s="31">
        <v>62</v>
      </c>
      <c r="B74" s="31" t="s">
        <v>3451</v>
      </c>
      <c r="C74" s="547" t="s">
        <v>2782</v>
      </c>
      <c r="D74" s="31">
        <v>2.2200000000000002</v>
      </c>
    </row>
    <row r="75" spans="1:4">
      <c r="A75" s="31">
        <v>63</v>
      </c>
      <c r="B75" s="31" t="s">
        <v>3452</v>
      </c>
      <c r="C75" s="547" t="s">
        <v>2784</v>
      </c>
      <c r="D75" s="31">
        <v>2.93</v>
      </c>
    </row>
    <row r="76" spans="1:4">
      <c r="A76" s="31">
        <v>64</v>
      </c>
      <c r="B76" s="31" t="s">
        <v>3453</v>
      </c>
      <c r="C76" s="547" t="s">
        <v>2786</v>
      </c>
      <c r="D76" s="31">
        <v>3.14</v>
      </c>
    </row>
    <row r="77" spans="1:4">
      <c r="A77" s="31">
        <v>65</v>
      </c>
      <c r="B77" s="31" t="s">
        <v>3454</v>
      </c>
      <c r="C77" s="547" t="s">
        <v>2788</v>
      </c>
      <c r="D77" s="31">
        <v>3.8</v>
      </c>
    </row>
    <row r="78" spans="1:4">
      <c r="A78" s="31">
        <v>66</v>
      </c>
      <c r="B78" s="31" t="s">
        <v>3455</v>
      </c>
      <c r="C78" s="547" t="s">
        <v>2790</v>
      </c>
      <c r="D78" s="31">
        <v>4.7</v>
      </c>
    </row>
    <row r="79" spans="1:4">
      <c r="A79" s="31">
        <v>67</v>
      </c>
      <c r="B79" s="31" t="s">
        <v>3456</v>
      </c>
      <c r="C79" s="547" t="s">
        <v>2792</v>
      </c>
      <c r="D79" s="31">
        <v>26.65</v>
      </c>
    </row>
    <row r="80" spans="1:4">
      <c r="A80" s="31">
        <v>68</v>
      </c>
      <c r="B80" s="31" t="s">
        <v>3457</v>
      </c>
      <c r="C80" s="547" t="s">
        <v>2794</v>
      </c>
      <c r="D80" s="31">
        <v>4.09</v>
      </c>
    </row>
    <row r="81" spans="1:4">
      <c r="A81" s="31">
        <v>69</v>
      </c>
      <c r="B81" s="31" t="s">
        <v>3458</v>
      </c>
      <c r="C81" s="547" t="s">
        <v>2796</v>
      </c>
      <c r="D81" s="31">
        <v>4.4000000000000004</v>
      </c>
    </row>
    <row r="82" spans="1:4">
      <c r="A82" s="31">
        <v>70</v>
      </c>
      <c r="B82" s="31" t="s">
        <v>3459</v>
      </c>
      <c r="C82" s="547" t="s">
        <v>2798</v>
      </c>
      <c r="D82" s="31">
        <v>4.96</v>
      </c>
    </row>
    <row r="83" spans="1:4">
      <c r="A83" s="31">
        <v>71</v>
      </c>
      <c r="B83" s="31" t="s">
        <v>3460</v>
      </c>
      <c r="C83" s="547" t="s">
        <v>2800</v>
      </c>
      <c r="D83" s="31">
        <v>13.27</v>
      </c>
    </row>
    <row r="84" spans="1:4">
      <c r="A84" s="31">
        <v>72</v>
      </c>
      <c r="B84" s="31" t="s">
        <v>3461</v>
      </c>
      <c r="C84" s="547" t="s">
        <v>2802</v>
      </c>
      <c r="D84" s="31">
        <v>25.33</v>
      </c>
    </row>
    <row r="85" spans="1:4">
      <c r="A85" s="31">
        <v>73</v>
      </c>
      <c r="B85" s="31" t="s">
        <v>3462</v>
      </c>
      <c r="C85" s="547" t="s">
        <v>2712</v>
      </c>
      <c r="D85" s="31">
        <v>2.35</v>
      </c>
    </row>
    <row r="86" spans="1:4">
      <c r="A86" s="31">
        <v>74</v>
      </c>
      <c r="B86" s="31" t="s">
        <v>3463</v>
      </c>
      <c r="C86" s="547" t="s">
        <v>2714</v>
      </c>
      <c r="D86" s="31">
        <v>2.48</v>
      </c>
    </row>
    <row r="87" spans="1:4" ht="30">
      <c r="A87" s="31">
        <v>75</v>
      </c>
      <c r="B87" s="31" t="s">
        <v>3464</v>
      </c>
      <c r="C87" s="547" t="s">
        <v>2752</v>
      </c>
      <c r="D87" s="31">
        <v>0.48</v>
      </c>
    </row>
    <row r="88" spans="1:4" ht="30">
      <c r="A88" s="31">
        <v>76</v>
      </c>
      <c r="B88" s="31" t="s">
        <v>3465</v>
      </c>
      <c r="C88" s="547" t="s">
        <v>2754</v>
      </c>
      <c r="D88" s="31">
        <v>0.83</v>
      </c>
    </row>
    <row r="89" spans="1:4" ht="30">
      <c r="A89" s="31">
        <v>77</v>
      </c>
      <c r="B89" s="31" t="s">
        <v>3466</v>
      </c>
      <c r="C89" s="547" t="s">
        <v>2756</v>
      </c>
      <c r="D89" s="31">
        <v>1.58</v>
      </c>
    </row>
    <row r="90" spans="1:4" ht="30">
      <c r="A90" s="31">
        <v>78</v>
      </c>
      <c r="B90" s="31" t="s">
        <v>3467</v>
      </c>
      <c r="C90" s="547" t="s">
        <v>2758</v>
      </c>
      <c r="D90" s="31">
        <v>2.4500000000000002</v>
      </c>
    </row>
    <row r="91" spans="1:4" ht="30">
      <c r="A91" s="31">
        <v>79</v>
      </c>
      <c r="B91" s="31" t="s">
        <v>3468</v>
      </c>
      <c r="C91" s="547" t="s">
        <v>2760</v>
      </c>
      <c r="D91" s="31">
        <v>3.46</v>
      </c>
    </row>
    <row r="92" spans="1:4" ht="30">
      <c r="A92" s="31">
        <v>80</v>
      </c>
      <c r="B92" s="31" t="s">
        <v>3469</v>
      </c>
      <c r="C92" s="547" t="s">
        <v>2762</v>
      </c>
      <c r="D92" s="31">
        <v>4.55</v>
      </c>
    </row>
    <row r="93" spans="1:4" ht="30">
      <c r="A93" s="31">
        <v>81</v>
      </c>
      <c r="B93" s="31" t="s">
        <v>3470</v>
      </c>
      <c r="C93" s="547" t="s">
        <v>2764</v>
      </c>
      <c r="D93" s="31">
        <v>5.97</v>
      </c>
    </row>
    <row r="94" spans="1:4" ht="30">
      <c r="A94" s="31">
        <v>82</v>
      </c>
      <c r="B94" s="31" t="s">
        <v>3471</v>
      </c>
      <c r="C94" s="547" t="s">
        <v>2766</v>
      </c>
      <c r="D94" s="31">
        <v>7.73</v>
      </c>
    </row>
    <row r="95" spans="1:4" ht="30">
      <c r="A95" s="31">
        <v>83</v>
      </c>
      <c r="B95" s="31" t="s">
        <v>3472</v>
      </c>
      <c r="C95" s="547" t="s">
        <v>2768</v>
      </c>
      <c r="D95" s="31">
        <v>9.19</v>
      </c>
    </row>
    <row r="96" spans="1:4" ht="30">
      <c r="A96" s="31">
        <v>84</v>
      </c>
      <c r="B96" s="31" t="s">
        <v>3473</v>
      </c>
      <c r="C96" s="547" t="s">
        <v>2770</v>
      </c>
      <c r="D96" s="31">
        <v>11.25</v>
      </c>
    </row>
    <row r="97" spans="1:5" ht="30">
      <c r="A97" s="31">
        <v>85</v>
      </c>
      <c r="B97" s="31" t="s">
        <v>3474</v>
      </c>
      <c r="C97" s="547" t="s">
        <v>2772</v>
      </c>
      <c r="D97" s="31">
        <v>15.26</v>
      </c>
    </row>
    <row r="98" spans="1:5" ht="30">
      <c r="A98" s="31">
        <v>86</v>
      </c>
      <c r="B98" s="31" t="s">
        <v>3475</v>
      </c>
      <c r="C98" s="547" t="s">
        <v>2774</v>
      </c>
      <c r="D98" s="31">
        <v>23.85</v>
      </c>
    </row>
    <row r="99" spans="1:5" ht="30">
      <c r="A99" s="31">
        <v>87</v>
      </c>
      <c r="B99" s="31" t="s">
        <v>3476</v>
      </c>
      <c r="C99" s="547" t="s">
        <v>2776</v>
      </c>
      <c r="D99" s="31">
        <v>35.24</v>
      </c>
    </row>
    <row r="100" spans="1:5" ht="18.75" customHeight="1">
      <c r="A100" s="31">
        <v>88</v>
      </c>
      <c r="B100" s="31" t="s">
        <v>3477</v>
      </c>
      <c r="C100" s="547" t="s">
        <v>2750</v>
      </c>
      <c r="D100" s="31">
        <v>2.17</v>
      </c>
    </row>
    <row r="101" spans="1:5" ht="30">
      <c r="A101" s="31">
        <v>89</v>
      </c>
      <c r="B101" s="31" t="s">
        <v>3478</v>
      </c>
      <c r="C101" s="547" t="s">
        <v>3479</v>
      </c>
      <c r="D101" s="31">
        <v>2.5499999999999998</v>
      </c>
      <c r="E101" s="1" t="s">
        <v>3326</v>
      </c>
    </row>
    <row r="102" spans="1:5" ht="30">
      <c r="A102" s="31">
        <v>90</v>
      </c>
      <c r="B102" s="31" t="s">
        <v>3480</v>
      </c>
      <c r="C102" s="547" t="s">
        <v>3481</v>
      </c>
      <c r="D102" s="31">
        <v>1.67</v>
      </c>
    </row>
    <row r="103" spans="1:5" ht="30">
      <c r="A103" s="31">
        <v>91</v>
      </c>
      <c r="B103" s="31" t="s">
        <v>3482</v>
      </c>
      <c r="C103" s="547" t="s">
        <v>3483</v>
      </c>
      <c r="D103" s="31">
        <v>2.2200000000000002</v>
      </c>
    </row>
    <row r="104" spans="1:5" ht="30">
      <c r="A104" s="31">
        <v>92</v>
      </c>
      <c r="B104" s="31" t="s">
        <v>3484</v>
      </c>
      <c r="C104" s="547" t="s">
        <v>3485</v>
      </c>
      <c r="D104" s="31">
        <v>2.44</v>
      </c>
    </row>
    <row r="105" spans="1:5" ht="30">
      <c r="A105" s="31">
        <v>93</v>
      </c>
      <c r="B105" s="31" t="s">
        <v>3486</v>
      </c>
      <c r="C105" s="547" t="s">
        <v>2808</v>
      </c>
      <c r="D105" s="31">
        <v>0.16</v>
      </c>
    </row>
    <row r="106" spans="1:5" ht="30">
      <c r="A106" s="31">
        <v>94</v>
      </c>
      <c r="B106" s="31" t="s">
        <v>3487</v>
      </c>
      <c r="C106" s="547" t="s">
        <v>2810</v>
      </c>
      <c r="D106" s="31">
        <v>0.57999999999999996</v>
      </c>
    </row>
    <row r="107" spans="1:5" ht="30">
      <c r="A107" s="31">
        <v>95</v>
      </c>
      <c r="B107" s="31" t="s">
        <v>3488</v>
      </c>
      <c r="C107" s="547" t="s">
        <v>2812</v>
      </c>
      <c r="D107" s="31">
        <v>1.32</v>
      </c>
    </row>
    <row r="108" spans="1:5" ht="30">
      <c r="A108" s="31">
        <v>96</v>
      </c>
      <c r="B108" s="31" t="s">
        <v>3489</v>
      </c>
      <c r="C108" s="547" t="s">
        <v>2814</v>
      </c>
      <c r="D108" s="31">
        <v>2.14</v>
      </c>
    </row>
    <row r="109" spans="1:5">
      <c r="A109" s="31">
        <v>97</v>
      </c>
      <c r="B109" s="31" t="s">
        <v>3490</v>
      </c>
      <c r="C109" s="547" t="s">
        <v>2816</v>
      </c>
      <c r="D109" s="31">
        <v>0.46</v>
      </c>
    </row>
    <row r="110" spans="1:5">
      <c r="A110" s="31">
        <v>98</v>
      </c>
      <c r="B110" s="31" t="s">
        <v>3491</v>
      </c>
      <c r="C110" s="547" t="s">
        <v>2818</v>
      </c>
      <c r="D110" s="31">
        <v>1.6</v>
      </c>
    </row>
    <row r="111" spans="1:5">
      <c r="A111" s="31">
        <v>99</v>
      </c>
      <c r="B111" s="31" t="s">
        <v>3492</v>
      </c>
      <c r="C111" s="547" t="s">
        <v>2820</v>
      </c>
      <c r="D111" s="31">
        <v>3.65</v>
      </c>
    </row>
    <row r="112" spans="1:5">
      <c r="A112" s="31">
        <v>100</v>
      </c>
      <c r="B112" s="31" t="s">
        <v>3493</v>
      </c>
      <c r="C112" s="547" t="s">
        <v>3494</v>
      </c>
      <c r="D112" s="31">
        <v>5.93</v>
      </c>
    </row>
    <row r="113" spans="1:4" ht="30">
      <c r="A113" s="31">
        <v>101</v>
      </c>
      <c r="B113" s="31" t="s">
        <v>3495</v>
      </c>
      <c r="C113" s="547" t="s">
        <v>2822</v>
      </c>
      <c r="D113" s="31">
        <v>4.9000000000000004</v>
      </c>
    </row>
    <row r="114" spans="1:4" ht="30">
      <c r="A114" s="31">
        <v>102</v>
      </c>
      <c r="B114" s="31" t="s">
        <v>3496</v>
      </c>
      <c r="C114" s="547" t="s">
        <v>2824</v>
      </c>
      <c r="D114" s="31">
        <v>6.04</v>
      </c>
    </row>
    <row r="115" spans="1:4" ht="30">
      <c r="A115" s="31">
        <v>103</v>
      </c>
      <c r="B115" s="31" t="s">
        <v>3497</v>
      </c>
      <c r="C115" s="547" t="s">
        <v>2826</v>
      </c>
      <c r="D115" s="31">
        <v>8.09</v>
      </c>
    </row>
    <row r="116" spans="1:4" ht="30">
      <c r="A116" s="31">
        <v>104</v>
      </c>
      <c r="B116" s="31" t="s">
        <v>3498</v>
      </c>
      <c r="C116" s="547" t="s">
        <v>2828</v>
      </c>
      <c r="D116" s="31">
        <v>10.37</v>
      </c>
    </row>
    <row r="117" spans="1:4" ht="30">
      <c r="A117" s="31">
        <v>105</v>
      </c>
      <c r="B117" s="31" t="s">
        <v>3499</v>
      </c>
      <c r="C117" s="547" t="s">
        <v>2830</v>
      </c>
      <c r="D117" s="31">
        <v>20.03</v>
      </c>
    </row>
    <row r="118" spans="1:4" ht="30">
      <c r="A118" s="31">
        <v>106</v>
      </c>
      <c r="B118" s="31" t="s">
        <v>3500</v>
      </c>
      <c r="C118" s="547" t="s">
        <v>2832</v>
      </c>
      <c r="D118" s="31">
        <v>21.17</v>
      </c>
    </row>
    <row r="119" spans="1:4" ht="30">
      <c r="A119" s="31">
        <v>107</v>
      </c>
      <c r="B119" s="31" t="s">
        <v>3501</v>
      </c>
      <c r="C119" s="547" t="s">
        <v>3502</v>
      </c>
      <c r="D119" s="31">
        <v>23.22</v>
      </c>
    </row>
    <row r="120" spans="1:4" ht="30">
      <c r="A120" s="31">
        <v>108</v>
      </c>
      <c r="B120" s="31" t="s">
        <v>3503</v>
      </c>
      <c r="C120" s="547" t="s">
        <v>3504</v>
      </c>
      <c r="D120" s="31">
        <v>25.5</v>
      </c>
    </row>
    <row r="121" spans="1:4">
      <c r="A121" s="31">
        <v>109</v>
      </c>
      <c r="B121" s="31" t="s">
        <v>3505</v>
      </c>
      <c r="C121" s="547" t="s">
        <v>2834</v>
      </c>
      <c r="D121" s="31">
        <v>2.62</v>
      </c>
    </row>
    <row r="122" spans="1:4">
      <c r="A122" s="31">
        <v>110</v>
      </c>
      <c r="B122" s="31" t="s">
        <v>3506</v>
      </c>
      <c r="C122" s="547" t="s">
        <v>3507</v>
      </c>
      <c r="D122" s="31">
        <v>0.74</v>
      </c>
    </row>
    <row r="123" spans="1:4">
      <c r="A123" s="31">
        <v>111</v>
      </c>
      <c r="B123" s="31" t="s">
        <v>3508</v>
      </c>
      <c r="C123" s="547" t="s">
        <v>2846</v>
      </c>
      <c r="D123" s="31">
        <v>1.1200000000000001</v>
      </c>
    </row>
    <row r="124" spans="1:4">
      <c r="A124" s="31">
        <v>112</v>
      </c>
      <c r="B124" s="31" t="s">
        <v>3509</v>
      </c>
      <c r="C124" s="547" t="s">
        <v>2848</v>
      </c>
      <c r="D124" s="31">
        <v>1.66</v>
      </c>
    </row>
    <row r="125" spans="1:4">
      <c r="A125" s="31">
        <v>113</v>
      </c>
      <c r="B125" s="31" t="s">
        <v>3510</v>
      </c>
      <c r="C125" s="547" t="s">
        <v>2850</v>
      </c>
      <c r="D125" s="31">
        <v>2</v>
      </c>
    </row>
    <row r="126" spans="1:4">
      <c r="A126" s="31">
        <v>114</v>
      </c>
      <c r="B126" s="31" t="s">
        <v>3511</v>
      </c>
      <c r="C126" s="547" t="s">
        <v>2852</v>
      </c>
      <c r="D126" s="31">
        <v>2.46</v>
      </c>
    </row>
    <row r="127" spans="1:4">
      <c r="A127" s="31">
        <v>115</v>
      </c>
      <c r="B127" s="31" t="s">
        <v>3512</v>
      </c>
      <c r="C127" s="547" t="s">
        <v>2856</v>
      </c>
      <c r="D127" s="31">
        <v>45.5</v>
      </c>
    </row>
    <row r="128" spans="1:4">
      <c r="A128" s="31">
        <v>116</v>
      </c>
      <c r="B128" s="31" t="s">
        <v>3513</v>
      </c>
      <c r="C128" s="547" t="s">
        <v>3514</v>
      </c>
      <c r="D128" s="31">
        <v>0.39</v>
      </c>
    </row>
    <row r="129" spans="1:4">
      <c r="A129" s="31">
        <v>117</v>
      </c>
      <c r="B129" s="31" t="s">
        <v>3515</v>
      </c>
      <c r="C129" s="547" t="s">
        <v>2858</v>
      </c>
      <c r="D129" s="31">
        <v>0.96</v>
      </c>
    </row>
    <row r="130" spans="1:4">
      <c r="A130" s="31">
        <v>118</v>
      </c>
      <c r="B130" s="31" t="s">
        <v>3516</v>
      </c>
      <c r="C130" s="547" t="s">
        <v>2860</v>
      </c>
      <c r="D130" s="31">
        <v>1.44</v>
      </c>
    </row>
    <row r="131" spans="1:4">
      <c r="A131" s="31">
        <v>119</v>
      </c>
      <c r="B131" s="31" t="s">
        <v>3517</v>
      </c>
      <c r="C131" s="547" t="s">
        <v>2862</v>
      </c>
      <c r="D131" s="31">
        <v>1.95</v>
      </c>
    </row>
    <row r="132" spans="1:4">
      <c r="A132" s="31">
        <v>120</v>
      </c>
      <c r="B132" s="31" t="s">
        <v>3518</v>
      </c>
      <c r="C132" s="547" t="s">
        <v>2864</v>
      </c>
      <c r="D132" s="31">
        <v>2.17</v>
      </c>
    </row>
    <row r="133" spans="1:4">
      <c r="A133" s="31">
        <v>121</v>
      </c>
      <c r="B133" s="31" t="s">
        <v>3519</v>
      </c>
      <c r="C133" s="547" t="s">
        <v>2866</v>
      </c>
      <c r="D133" s="31">
        <v>3.84</v>
      </c>
    </row>
    <row r="134" spans="1:4">
      <c r="A134" s="31">
        <v>122</v>
      </c>
      <c r="B134" s="31" t="s">
        <v>3520</v>
      </c>
      <c r="C134" s="547" t="s">
        <v>3521</v>
      </c>
      <c r="D134" s="31">
        <v>2.31</v>
      </c>
    </row>
    <row r="135" spans="1:4">
      <c r="A135" s="31">
        <v>123</v>
      </c>
      <c r="B135" s="31" t="s">
        <v>3522</v>
      </c>
      <c r="C135" s="547" t="s">
        <v>3523</v>
      </c>
      <c r="D135" s="31">
        <v>0.89</v>
      </c>
    </row>
    <row r="136" spans="1:4">
      <c r="A136" s="31">
        <v>124</v>
      </c>
      <c r="B136" s="31" t="s">
        <v>3524</v>
      </c>
      <c r="C136" s="547" t="s">
        <v>3525</v>
      </c>
      <c r="D136" s="31">
        <v>0.9</v>
      </c>
    </row>
    <row r="137" spans="1:4">
      <c r="A137" s="31">
        <v>125</v>
      </c>
      <c r="B137" s="31" t="s">
        <v>3526</v>
      </c>
      <c r="C137" s="547" t="s">
        <v>3527</v>
      </c>
      <c r="D137" s="31">
        <v>1.46</v>
      </c>
    </row>
    <row r="138" spans="1:4">
      <c r="A138" s="31">
        <v>126</v>
      </c>
      <c r="B138" s="31" t="s">
        <v>3528</v>
      </c>
      <c r="C138" s="547" t="s">
        <v>2916</v>
      </c>
      <c r="D138" s="31">
        <v>1.84</v>
      </c>
    </row>
    <row r="139" spans="1:4">
      <c r="A139" s="31">
        <v>127</v>
      </c>
      <c r="B139" s="31" t="s">
        <v>3529</v>
      </c>
      <c r="C139" s="547" t="s">
        <v>2924</v>
      </c>
      <c r="D139" s="31">
        <v>2.1800000000000002</v>
      </c>
    </row>
    <row r="140" spans="1:4">
      <c r="A140" s="31">
        <v>128</v>
      </c>
      <c r="B140" s="31" t="s">
        <v>3530</v>
      </c>
      <c r="C140" s="547" t="s">
        <v>2926</v>
      </c>
      <c r="D140" s="31">
        <v>4.3099999999999996</v>
      </c>
    </row>
    <row r="141" spans="1:4">
      <c r="A141" s="31">
        <v>129</v>
      </c>
      <c r="B141" s="31" t="s">
        <v>3531</v>
      </c>
      <c r="C141" s="547" t="s">
        <v>2944</v>
      </c>
      <c r="D141" s="31">
        <v>0.98</v>
      </c>
    </row>
    <row r="142" spans="1:4">
      <c r="A142" s="31">
        <v>130</v>
      </c>
      <c r="B142" s="31" t="s">
        <v>3532</v>
      </c>
      <c r="C142" s="547" t="s">
        <v>2968</v>
      </c>
      <c r="D142" s="31">
        <v>0.74</v>
      </c>
    </row>
    <row r="143" spans="1:4">
      <c r="A143" s="31">
        <v>131</v>
      </c>
      <c r="B143" s="31" t="s">
        <v>3533</v>
      </c>
      <c r="C143" s="547" t="s">
        <v>3534</v>
      </c>
      <c r="D143" s="31">
        <v>1.32</v>
      </c>
    </row>
    <row r="144" spans="1:4">
      <c r="A144" s="31">
        <v>132</v>
      </c>
      <c r="B144" s="31" t="s">
        <v>3535</v>
      </c>
      <c r="C144" s="547" t="s">
        <v>3000</v>
      </c>
      <c r="D144" s="31">
        <v>1.44</v>
      </c>
    </row>
    <row r="145" spans="1:4">
      <c r="A145" s="31">
        <v>133</v>
      </c>
      <c r="B145" s="31" t="s">
        <v>3536</v>
      </c>
      <c r="C145" s="547" t="s">
        <v>3002</v>
      </c>
      <c r="D145" s="31">
        <v>1.69</v>
      </c>
    </row>
    <row r="146" spans="1:4">
      <c r="A146" s="31">
        <v>134</v>
      </c>
      <c r="B146" s="31" t="s">
        <v>3537</v>
      </c>
      <c r="C146" s="547" t="s">
        <v>3004</v>
      </c>
      <c r="D146" s="31">
        <v>2.4900000000000002</v>
      </c>
    </row>
    <row r="147" spans="1:4">
      <c r="A147" s="31">
        <v>135</v>
      </c>
      <c r="B147" s="31" t="s">
        <v>3538</v>
      </c>
      <c r="C147" s="547" t="s">
        <v>3539</v>
      </c>
      <c r="D147" s="31">
        <v>1.05</v>
      </c>
    </row>
    <row r="148" spans="1:4">
      <c r="A148" s="31">
        <v>136</v>
      </c>
      <c r="B148" s="31" t="s">
        <v>3540</v>
      </c>
      <c r="C148" s="547" t="s">
        <v>3541</v>
      </c>
      <c r="D148" s="31">
        <v>0.8</v>
      </c>
    </row>
    <row r="149" spans="1:4">
      <c r="A149" s="31">
        <v>137</v>
      </c>
      <c r="B149" s="31" t="s">
        <v>3542</v>
      </c>
      <c r="C149" s="547" t="s">
        <v>3024</v>
      </c>
      <c r="D149" s="31">
        <v>2.1800000000000002</v>
      </c>
    </row>
    <row r="150" spans="1:4">
      <c r="A150" s="31">
        <v>138</v>
      </c>
      <c r="B150" s="31" t="s">
        <v>3543</v>
      </c>
      <c r="C150" s="547" t="s">
        <v>3026</v>
      </c>
      <c r="D150" s="31">
        <v>2.58</v>
      </c>
    </row>
    <row r="151" spans="1:4">
      <c r="A151" s="31">
        <v>139</v>
      </c>
      <c r="B151" s="31" t="s">
        <v>3544</v>
      </c>
      <c r="C151" s="547" t="s">
        <v>3032</v>
      </c>
      <c r="D151" s="31">
        <v>1.97</v>
      </c>
    </row>
    <row r="152" spans="1:4">
      <c r="A152" s="31">
        <v>140</v>
      </c>
      <c r="B152" s="31" t="s">
        <v>3545</v>
      </c>
      <c r="C152" s="547" t="s">
        <v>3034</v>
      </c>
      <c r="D152" s="31">
        <v>2.04</v>
      </c>
    </row>
    <row r="153" spans="1:4">
      <c r="A153" s="31">
        <v>141</v>
      </c>
      <c r="B153" s="31" t="s">
        <v>3546</v>
      </c>
      <c r="C153" s="547" t="s">
        <v>3036</v>
      </c>
      <c r="D153" s="31">
        <v>2.95</v>
      </c>
    </row>
    <row r="154" spans="1:4">
      <c r="A154" s="31">
        <v>142</v>
      </c>
      <c r="B154" s="31" t="s">
        <v>3547</v>
      </c>
      <c r="C154" s="547" t="s">
        <v>3548</v>
      </c>
      <c r="D154" s="31">
        <v>0.89</v>
      </c>
    </row>
    <row r="155" spans="1:4">
      <c r="A155" s="31">
        <v>143</v>
      </c>
      <c r="B155" s="31" t="s">
        <v>3549</v>
      </c>
      <c r="C155" s="547" t="s">
        <v>3046</v>
      </c>
      <c r="D155" s="31">
        <v>0.75</v>
      </c>
    </row>
    <row r="156" spans="1:4">
      <c r="A156" s="31">
        <v>144</v>
      </c>
      <c r="B156" s="31" t="s">
        <v>3550</v>
      </c>
      <c r="C156" s="547" t="s">
        <v>3048</v>
      </c>
      <c r="D156" s="31">
        <v>1</v>
      </c>
    </row>
    <row r="157" spans="1:4">
      <c r="A157" s="31">
        <v>145</v>
      </c>
      <c r="B157" s="31" t="s">
        <v>3551</v>
      </c>
      <c r="C157" s="547" t="s">
        <v>3050</v>
      </c>
      <c r="D157" s="31">
        <v>4.34</v>
      </c>
    </row>
    <row r="158" spans="1:4">
      <c r="A158" s="31">
        <v>146</v>
      </c>
      <c r="B158" s="31" t="s">
        <v>3552</v>
      </c>
      <c r="C158" s="547" t="s">
        <v>3553</v>
      </c>
      <c r="D158" s="31">
        <v>1.29</v>
      </c>
    </row>
    <row r="159" spans="1:4">
      <c r="A159" s="31">
        <v>147</v>
      </c>
      <c r="B159" s="31" t="s">
        <v>3554</v>
      </c>
      <c r="C159" s="547" t="s">
        <v>3555</v>
      </c>
      <c r="D159" s="31">
        <v>2.6</v>
      </c>
    </row>
    <row r="160" spans="1:4">
      <c r="A160" s="31">
        <v>148</v>
      </c>
      <c r="B160" s="31" t="s">
        <v>3556</v>
      </c>
      <c r="C160" s="547" t="s">
        <v>3096</v>
      </c>
      <c r="D160" s="31">
        <v>2.11</v>
      </c>
    </row>
    <row r="161" spans="1:4">
      <c r="A161" s="31">
        <v>149</v>
      </c>
      <c r="B161" s="31" t="s">
        <v>3557</v>
      </c>
      <c r="C161" s="547" t="s">
        <v>3098</v>
      </c>
      <c r="D161" s="31">
        <v>3.55</v>
      </c>
    </row>
    <row r="162" spans="1:4">
      <c r="A162" s="31">
        <v>150</v>
      </c>
      <c r="B162" s="31" t="s">
        <v>3558</v>
      </c>
      <c r="C162" s="547" t="s">
        <v>3106</v>
      </c>
      <c r="D162" s="31">
        <v>1.57</v>
      </c>
    </row>
    <row r="163" spans="1:4">
      <c r="A163" s="31">
        <v>151</v>
      </c>
      <c r="B163" s="31" t="s">
        <v>3559</v>
      </c>
      <c r="C163" s="547" t="s">
        <v>3108</v>
      </c>
      <c r="D163" s="31">
        <v>2.2599999999999998</v>
      </c>
    </row>
    <row r="164" spans="1:4">
      <c r="A164" s="31">
        <v>152</v>
      </c>
      <c r="B164" s="31" t="s">
        <v>3560</v>
      </c>
      <c r="C164" s="547" t="s">
        <v>3110</v>
      </c>
      <c r="D164" s="31">
        <v>3.24</v>
      </c>
    </row>
    <row r="165" spans="1:4">
      <c r="A165" s="31">
        <v>153</v>
      </c>
      <c r="B165" s="31" t="s">
        <v>3561</v>
      </c>
      <c r="C165" s="547" t="s">
        <v>3562</v>
      </c>
      <c r="D165" s="31">
        <v>1.7</v>
      </c>
    </row>
    <row r="166" spans="1:4">
      <c r="A166" s="31">
        <v>154</v>
      </c>
      <c r="B166" s="31" t="s">
        <v>3563</v>
      </c>
      <c r="C166" s="547" t="s">
        <v>3112</v>
      </c>
      <c r="D166" s="31">
        <v>2.06</v>
      </c>
    </row>
    <row r="167" spans="1:4">
      <c r="A167" s="31">
        <v>155</v>
      </c>
      <c r="B167" s="31" t="s">
        <v>3564</v>
      </c>
      <c r="C167" s="547" t="s">
        <v>3114</v>
      </c>
      <c r="D167" s="31">
        <v>2.17</v>
      </c>
    </row>
    <row r="168" spans="1:4">
      <c r="A168" s="31">
        <v>156</v>
      </c>
      <c r="B168" s="31" t="s">
        <v>3565</v>
      </c>
      <c r="C168" s="547" t="s">
        <v>3566</v>
      </c>
      <c r="D168" s="31">
        <v>1.1000000000000001</v>
      </c>
    </row>
    <row r="169" spans="1:4">
      <c r="A169" s="31">
        <v>157</v>
      </c>
      <c r="B169" s="31" t="s">
        <v>3567</v>
      </c>
      <c r="C169" s="547" t="s">
        <v>3140</v>
      </c>
      <c r="D169" s="31">
        <v>0.88</v>
      </c>
    </row>
    <row r="170" spans="1:4">
      <c r="A170" s="31">
        <v>158</v>
      </c>
      <c r="B170" s="31" t="s">
        <v>3568</v>
      </c>
      <c r="C170" s="547" t="s">
        <v>3142</v>
      </c>
      <c r="D170" s="31">
        <v>0.92</v>
      </c>
    </row>
    <row r="171" spans="1:4">
      <c r="A171" s="31">
        <v>159</v>
      </c>
      <c r="B171" s="31" t="s">
        <v>3569</v>
      </c>
      <c r="C171" s="547" t="s">
        <v>3144</v>
      </c>
      <c r="D171" s="31">
        <v>1.56</v>
      </c>
    </row>
    <row r="172" spans="1:4">
      <c r="A172" s="31">
        <v>160</v>
      </c>
      <c r="B172" s="31" t="s">
        <v>3570</v>
      </c>
      <c r="C172" s="547" t="s">
        <v>3571</v>
      </c>
      <c r="D172" s="31">
        <v>1.08</v>
      </c>
    </row>
    <row r="173" spans="1:4" ht="30">
      <c r="A173" s="31">
        <v>161</v>
      </c>
      <c r="B173" s="31" t="s">
        <v>3572</v>
      </c>
      <c r="C173" s="547" t="s">
        <v>3573</v>
      </c>
      <c r="D173" s="31">
        <v>1.41</v>
      </c>
    </row>
    <row r="174" spans="1:4">
      <c r="A174" s="31">
        <v>162</v>
      </c>
      <c r="B174" s="31" t="s">
        <v>3574</v>
      </c>
      <c r="C174" s="547" t="s">
        <v>3170</v>
      </c>
      <c r="D174" s="31">
        <v>2.58</v>
      </c>
    </row>
    <row r="175" spans="1:4">
      <c r="A175" s="31">
        <v>163</v>
      </c>
      <c r="B175" s="31" t="s">
        <v>3575</v>
      </c>
      <c r="C175" s="547" t="s">
        <v>3576</v>
      </c>
      <c r="D175" s="31">
        <v>12.27</v>
      </c>
    </row>
    <row r="176" spans="1:4">
      <c r="A176" s="31">
        <v>164</v>
      </c>
      <c r="B176" s="31" t="s">
        <v>3577</v>
      </c>
      <c r="C176" s="547" t="s">
        <v>3172</v>
      </c>
      <c r="D176" s="31">
        <v>7.86</v>
      </c>
    </row>
    <row r="177" spans="1:5">
      <c r="A177" s="31">
        <v>165</v>
      </c>
      <c r="B177" s="31" t="s">
        <v>3578</v>
      </c>
      <c r="C177" s="547" t="s">
        <v>3186</v>
      </c>
      <c r="D177" s="31">
        <v>0.56000000000000005</v>
      </c>
    </row>
    <row r="178" spans="1:5" ht="30">
      <c r="A178" s="31">
        <v>166</v>
      </c>
      <c r="B178" s="31" t="s">
        <v>3579</v>
      </c>
      <c r="C178" s="547" t="s">
        <v>3580</v>
      </c>
      <c r="D178" s="31">
        <v>0.46</v>
      </c>
    </row>
    <row r="179" spans="1:5">
      <c r="A179" s="31">
        <v>167</v>
      </c>
      <c r="B179" s="31" t="s">
        <v>3581</v>
      </c>
      <c r="C179" s="547" t="s">
        <v>3180</v>
      </c>
      <c r="D179" s="31">
        <v>9.74</v>
      </c>
      <c r="E179" s="554"/>
    </row>
    <row r="180" spans="1:5">
      <c r="A180" s="31">
        <v>168</v>
      </c>
      <c r="B180" s="31" t="s">
        <v>3582</v>
      </c>
      <c r="C180" s="547" t="s">
        <v>3190</v>
      </c>
      <c r="D180" s="31">
        <v>7.4</v>
      </c>
    </row>
    <row r="181" spans="1:5">
      <c r="A181" s="31">
        <v>169</v>
      </c>
      <c r="B181" s="31" t="s">
        <v>3583</v>
      </c>
      <c r="C181" s="547" t="s">
        <v>3202</v>
      </c>
      <c r="D181" s="31">
        <v>0.4</v>
      </c>
      <c r="E181" s="1" t="s">
        <v>3326</v>
      </c>
    </row>
    <row r="182" spans="1:5">
      <c r="A182" s="31">
        <v>170</v>
      </c>
      <c r="B182" s="31" t="s">
        <v>3584</v>
      </c>
      <c r="C182" s="547" t="s">
        <v>3585</v>
      </c>
      <c r="D182" s="31">
        <v>0.40100000000000002</v>
      </c>
    </row>
    <row r="183" spans="1:5">
      <c r="A183" s="31">
        <v>171</v>
      </c>
      <c r="B183" s="31" t="s">
        <v>3586</v>
      </c>
      <c r="C183" s="547" t="s">
        <v>3587</v>
      </c>
      <c r="D183" s="31">
        <v>0.32900000000000001</v>
      </c>
    </row>
    <row r="184" spans="1:5">
      <c r="A184" s="31">
        <v>172</v>
      </c>
      <c r="B184" s="31" t="s">
        <v>3588</v>
      </c>
      <c r="C184" s="547" t="s">
        <v>3589</v>
      </c>
      <c r="D184" s="31">
        <v>1.61</v>
      </c>
    </row>
    <row r="185" spans="1:5">
      <c r="A185" s="31">
        <v>173</v>
      </c>
      <c r="B185" s="31" t="s">
        <v>3590</v>
      </c>
      <c r="C185" s="547" t="s">
        <v>3204</v>
      </c>
      <c r="D185" s="31">
        <v>1.94</v>
      </c>
    </row>
    <row r="186" spans="1:5" ht="30">
      <c r="A186" s="31">
        <v>174</v>
      </c>
      <c r="B186" s="31" t="s">
        <v>3591</v>
      </c>
      <c r="C186" s="547" t="s">
        <v>3592</v>
      </c>
      <c r="D186" s="31">
        <v>1.52</v>
      </c>
    </row>
    <row r="187" spans="1:5" ht="30">
      <c r="A187" s="31">
        <v>175</v>
      </c>
      <c r="B187" s="31" t="s">
        <v>3593</v>
      </c>
      <c r="C187" s="547" t="s">
        <v>3212</v>
      </c>
      <c r="D187" s="31">
        <v>1.82</v>
      </c>
    </row>
    <row r="188" spans="1:5">
      <c r="A188" s="31">
        <v>176</v>
      </c>
      <c r="B188" s="31" t="s">
        <v>3594</v>
      </c>
      <c r="C188" s="547" t="s">
        <v>3595</v>
      </c>
      <c r="D188" s="31">
        <v>1.39</v>
      </c>
    </row>
    <row r="189" spans="1:5">
      <c r="A189" s="31">
        <v>177</v>
      </c>
      <c r="B189" s="31" t="s">
        <v>3596</v>
      </c>
      <c r="C189" s="547" t="s">
        <v>3218</v>
      </c>
      <c r="D189" s="31">
        <v>1.67</v>
      </c>
    </row>
    <row r="190" spans="1:5">
      <c r="A190" s="31">
        <v>178</v>
      </c>
      <c r="B190" s="31" t="s">
        <v>3597</v>
      </c>
      <c r="C190" s="547" t="s">
        <v>3598</v>
      </c>
      <c r="D190" s="31">
        <v>0.85</v>
      </c>
    </row>
    <row r="191" spans="1:5">
      <c r="A191" s="31">
        <v>179</v>
      </c>
      <c r="B191" s="31" t="s">
        <v>3599</v>
      </c>
      <c r="C191" s="547" t="s">
        <v>3224</v>
      </c>
      <c r="D191" s="31">
        <v>1.0900000000000001</v>
      </c>
    </row>
    <row r="192" spans="1:5">
      <c r="A192" s="31">
        <v>180</v>
      </c>
      <c r="B192" s="31" t="s">
        <v>3600</v>
      </c>
      <c r="C192" s="547" t="s">
        <v>3230</v>
      </c>
      <c r="D192" s="31">
        <v>1.5</v>
      </c>
    </row>
    <row r="193" spans="1:4" ht="30">
      <c r="A193" s="31">
        <v>181</v>
      </c>
      <c r="B193" s="31" t="s">
        <v>3601</v>
      </c>
      <c r="C193" s="547" t="s">
        <v>3232</v>
      </c>
      <c r="D193" s="31">
        <v>1.8</v>
      </c>
    </row>
    <row r="194" spans="1:4">
      <c r="A194" s="31">
        <v>182</v>
      </c>
      <c r="B194" s="31" t="s">
        <v>3602</v>
      </c>
      <c r="C194" s="547" t="s">
        <v>3236</v>
      </c>
      <c r="D194" s="31">
        <v>2.75</v>
      </c>
    </row>
    <row r="195" spans="1:4" ht="30">
      <c r="A195" s="31">
        <v>183</v>
      </c>
      <c r="B195" s="31" t="s">
        <v>3603</v>
      </c>
      <c r="C195" s="547" t="s">
        <v>3604</v>
      </c>
      <c r="D195" s="31">
        <v>2.35</v>
      </c>
    </row>
    <row r="196" spans="1:4">
      <c r="A196" s="31">
        <v>184</v>
      </c>
      <c r="B196" s="31" t="s">
        <v>3605</v>
      </c>
      <c r="C196" s="547" t="s">
        <v>3240</v>
      </c>
      <c r="D196" s="31">
        <v>1.76</v>
      </c>
    </row>
    <row r="197" spans="1:4">
      <c r="A197" s="31">
        <v>185</v>
      </c>
      <c r="B197" s="31" t="s">
        <v>3606</v>
      </c>
      <c r="C197" s="547" t="s">
        <v>3242</v>
      </c>
      <c r="D197" s="31">
        <v>1.51</v>
      </c>
    </row>
    <row r="198" spans="1:4">
      <c r="A198" s="31">
        <v>186</v>
      </c>
      <c r="B198" s="31" t="s">
        <v>3607</v>
      </c>
      <c r="C198" s="547" t="s">
        <v>3608</v>
      </c>
      <c r="D198" s="31">
        <v>1</v>
      </c>
    </row>
    <row r="199" spans="1:4">
      <c r="A199" s="31">
        <v>187</v>
      </c>
      <c r="B199" s="31" t="s">
        <v>3609</v>
      </c>
      <c r="C199" s="547" t="s">
        <v>3244</v>
      </c>
      <c r="D199" s="31">
        <v>1.4</v>
      </c>
    </row>
    <row r="200" spans="1:4">
      <c r="A200" s="555"/>
      <c r="B200" s="555"/>
      <c r="C200" s="556"/>
      <c r="D200" s="555"/>
    </row>
    <row r="201" spans="1:4" ht="12" customHeight="1">
      <c r="A201" s="796"/>
      <c r="B201" s="796"/>
      <c r="C201" s="796"/>
      <c r="D201" s="78"/>
    </row>
    <row r="202" spans="1:4" ht="11.25" customHeight="1">
      <c r="A202" s="797"/>
      <c r="B202" s="797"/>
      <c r="C202" s="797"/>
      <c r="D202" s="78"/>
    </row>
    <row r="203" spans="1:4" ht="15.75">
      <c r="A203" s="557" t="s">
        <v>3610</v>
      </c>
      <c r="B203" s="558"/>
      <c r="C203" s="558"/>
      <c r="D203" s="558"/>
    </row>
    <row r="204" spans="1:4" s="560" customFormat="1" ht="15.75">
      <c r="A204" s="557" t="s">
        <v>3611</v>
      </c>
      <c r="B204" s="78"/>
      <c r="C204" s="78"/>
      <c r="D204" s="559"/>
    </row>
    <row r="205" spans="1:4">
      <c r="A205" s="78"/>
      <c r="B205" s="78"/>
      <c r="C205" s="78"/>
      <c r="D205" s="78"/>
    </row>
    <row r="206" spans="1:4">
      <c r="A206" s="78"/>
      <c r="B206" s="78"/>
      <c r="C206" s="78"/>
      <c r="D206" s="78"/>
    </row>
  </sheetData>
  <mergeCells count="5">
    <mergeCell ref="A10:D10"/>
    <mergeCell ref="A201:C201"/>
    <mergeCell ref="A202:C202"/>
    <mergeCell ref="C2:D2"/>
    <mergeCell ref="B3:D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0C6B9-0376-429D-8194-4BF0329BB187}">
  <dimension ref="A1:G195"/>
  <sheetViews>
    <sheetView workbookViewId="0">
      <selection sqref="A1:XFD3"/>
    </sheetView>
  </sheetViews>
  <sheetFormatPr defaultRowHeight="15"/>
  <cols>
    <col min="1" max="1" width="11.28515625" style="2" customWidth="1"/>
    <col min="2" max="2" width="98.85546875" style="79" customWidth="1"/>
    <col min="3" max="3" width="23" style="2" customWidth="1"/>
    <col min="4" max="4" width="23.5703125" style="1" customWidth="1"/>
    <col min="5" max="256" width="9.140625" style="1"/>
    <col min="257" max="257" width="11.28515625" style="1" customWidth="1"/>
    <col min="258" max="258" width="98.85546875" style="1" customWidth="1"/>
    <col min="259" max="259" width="23" style="1" customWidth="1"/>
    <col min="260" max="260" width="23.5703125" style="1" customWidth="1"/>
    <col min="261" max="512" width="9.140625" style="1"/>
    <col min="513" max="513" width="11.28515625" style="1" customWidth="1"/>
    <col min="514" max="514" width="98.85546875" style="1" customWidth="1"/>
    <col min="515" max="515" width="23" style="1" customWidth="1"/>
    <col min="516" max="516" width="23.5703125" style="1" customWidth="1"/>
    <col min="517" max="768" width="9.140625" style="1"/>
    <col min="769" max="769" width="11.28515625" style="1" customWidth="1"/>
    <col min="770" max="770" width="98.85546875" style="1" customWidth="1"/>
    <col min="771" max="771" width="23" style="1" customWidth="1"/>
    <col min="772" max="772" width="23.5703125" style="1" customWidth="1"/>
    <col min="773" max="1024" width="9.140625" style="1"/>
    <col min="1025" max="1025" width="11.28515625" style="1" customWidth="1"/>
    <col min="1026" max="1026" width="98.85546875" style="1" customWidth="1"/>
    <col min="1027" max="1027" width="23" style="1" customWidth="1"/>
    <col min="1028" max="1028" width="23.5703125" style="1" customWidth="1"/>
    <col min="1029" max="1280" width="9.140625" style="1"/>
    <col min="1281" max="1281" width="11.28515625" style="1" customWidth="1"/>
    <col min="1282" max="1282" width="98.85546875" style="1" customWidth="1"/>
    <col min="1283" max="1283" width="23" style="1" customWidth="1"/>
    <col min="1284" max="1284" width="23.5703125" style="1" customWidth="1"/>
    <col min="1285" max="1536" width="9.140625" style="1"/>
    <col min="1537" max="1537" width="11.28515625" style="1" customWidth="1"/>
    <col min="1538" max="1538" width="98.85546875" style="1" customWidth="1"/>
    <col min="1539" max="1539" width="23" style="1" customWidth="1"/>
    <col min="1540" max="1540" width="23.5703125" style="1" customWidth="1"/>
    <col min="1541" max="1792" width="9.140625" style="1"/>
    <col min="1793" max="1793" width="11.28515625" style="1" customWidth="1"/>
    <col min="1794" max="1794" width="98.85546875" style="1" customWidth="1"/>
    <col min="1795" max="1795" width="23" style="1" customWidth="1"/>
    <col min="1796" max="1796" width="23.5703125" style="1" customWidth="1"/>
    <col min="1797" max="2048" width="9.140625" style="1"/>
    <col min="2049" max="2049" width="11.28515625" style="1" customWidth="1"/>
    <col min="2050" max="2050" width="98.85546875" style="1" customWidth="1"/>
    <col min="2051" max="2051" width="23" style="1" customWidth="1"/>
    <col min="2052" max="2052" width="23.5703125" style="1" customWidth="1"/>
    <col min="2053" max="2304" width="9.140625" style="1"/>
    <col min="2305" max="2305" width="11.28515625" style="1" customWidth="1"/>
    <col min="2306" max="2306" width="98.85546875" style="1" customWidth="1"/>
    <col min="2307" max="2307" width="23" style="1" customWidth="1"/>
    <col min="2308" max="2308" width="23.5703125" style="1" customWidth="1"/>
    <col min="2309" max="2560" width="9.140625" style="1"/>
    <col min="2561" max="2561" width="11.28515625" style="1" customWidth="1"/>
    <col min="2562" max="2562" width="98.85546875" style="1" customWidth="1"/>
    <col min="2563" max="2563" width="23" style="1" customWidth="1"/>
    <col min="2564" max="2564" width="23.5703125" style="1" customWidth="1"/>
    <col min="2565" max="2816" width="9.140625" style="1"/>
    <col min="2817" max="2817" width="11.28515625" style="1" customWidth="1"/>
    <col min="2818" max="2818" width="98.85546875" style="1" customWidth="1"/>
    <col min="2819" max="2819" width="23" style="1" customWidth="1"/>
    <col min="2820" max="2820" width="23.5703125" style="1" customWidth="1"/>
    <col min="2821" max="3072" width="9.140625" style="1"/>
    <col min="3073" max="3073" width="11.28515625" style="1" customWidth="1"/>
    <col min="3074" max="3074" width="98.85546875" style="1" customWidth="1"/>
    <col min="3075" max="3075" width="23" style="1" customWidth="1"/>
    <col min="3076" max="3076" width="23.5703125" style="1" customWidth="1"/>
    <col min="3077" max="3328" width="9.140625" style="1"/>
    <col min="3329" max="3329" width="11.28515625" style="1" customWidth="1"/>
    <col min="3330" max="3330" width="98.85546875" style="1" customWidth="1"/>
    <col min="3331" max="3331" width="23" style="1" customWidth="1"/>
    <col min="3332" max="3332" width="23.5703125" style="1" customWidth="1"/>
    <col min="3333" max="3584" width="9.140625" style="1"/>
    <col min="3585" max="3585" width="11.28515625" style="1" customWidth="1"/>
    <col min="3586" max="3586" width="98.85546875" style="1" customWidth="1"/>
    <col min="3587" max="3587" width="23" style="1" customWidth="1"/>
    <col min="3588" max="3588" width="23.5703125" style="1" customWidth="1"/>
    <col min="3589" max="3840" width="9.140625" style="1"/>
    <col min="3841" max="3841" width="11.28515625" style="1" customWidth="1"/>
    <col min="3842" max="3842" width="98.85546875" style="1" customWidth="1"/>
    <col min="3843" max="3843" width="23" style="1" customWidth="1"/>
    <col min="3844" max="3844" width="23.5703125" style="1" customWidth="1"/>
    <col min="3845" max="4096" width="9.140625" style="1"/>
    <col min="4097" max="4097" width="11.28515625" style="1" customWidth="1"/>
    <col min="4098" max="4098" width="98.85546875" style="1" customWidth="1"/>
    <col min="4099" max="4099" width="23" style="1" customWidth="1"/>
    <col min="4100" max="4100" width="23.5703125" style="1" customWidth="1"/>
    <col min="4101" max="4352" width="9.140625" style="1"/>
    <col min="4353" max="4353" width="11.28515625" style="1" customWidth="1"/>
    <col min="4354" max="4354" width="98.85546875" style="1" customWidth="1"/>
    <col min="4355" max="4355" width="23" style="1" customWidth="1"/>
    <col min="4356" max="4356" width="23.5703125" style="1" customWidth="1"/>
    <col min="4357" max="4608" width="9.140625" style="1"/>
    <col min="4609" max="4609" width="11.28515625" style="1" customWidth="1"/>
    <col min="4610" max="4610" width="98.85546875" style="1" customWidth="1"/>
    <col min="4611" max="4611" width="23" style="1" customWidth="1"/>
    <col min="4612" max="4612" width="23.5703125" style="1" customWidth="1"/>
    <col min="4613" max="4864" width="9.140625" style="1"/>
    <col min="4865" max="4865" width="11.28515625" style="1" customWidth="1"/>
    <col min="4866" max="4866" width="98.85546875" style="1" customWidth="1"/>
    <col min="4867" max="4867" width="23" style="1" customWidth="1"/>
    <col min="4868" max="4868" width="23.5703125" style="1" customWidth="1"/>
    <col min="4869" max="5120" width="9.140625" style="1"/>
    <col min="5121" max="5121" width="11.28515625" style="1" customWidth="1"/>
    <col min="5122" max="5122" width="98.85546875" style="1" customWidth="1"/>
    <col min="5123" max="5123" width="23" style="1" customWidth="1"/>
    <col min="5124" max="5124" width="23.5703125" style="1" customWidth="1"/>
    <col min="5125" max="5376" width="9.140625" style="1"/>
    <col min="5377" max="5377" width="11.28515625" style="1" customWidth="1"/>
    <col min="5378" max="5378" width="98.85546875" style="1" customWidth="1"/>
    <col min="5379" max="5379" width="23" style="1" customWidth="1"/>
    <col min="5380" max="5380" width="23.5703125" style="1" customWidth="1"/>
    <col min="5381" max="5632" width="9.140625" style="1"/>
    <col min="5633" max="5633" width="11.28515625" style="1" customWidth="1"/>
    <col min="5634" max="5634" width="98.85546875" style="1" customWidth="1"/>
    <col min="5635" max="5635" width="23" style="1" customWidth="1"/>
    <col min="5636" max="5636" width="23.5703125" style="1" customWidth="1"/>
    <col min="5637" max="5888" width="9.140625" style="1"/>
    <col min="5889" max="5889" width="11.28515625" style="1" customWidth="1"/>
    <col min="5890" max="5890" width="98.85546875" style="1" customWidth="1"/>
    <col min="5891" max="5891" width="23" style="1" customWidth="1"/>
    <col min="5892" max="5892" width="23.5703125" style="1" customWidth="1"/>
    <col min="5893" max="6144" width="9.140625" style="1"/>
    <col min="6145" max="6145" width="11.28515625" style="1" customWidth="1"/>
    <col min="6146" max="6146" width="98.85546875" style="1" customWidth="1"/>
    <col min="6147" max="6147" width="23" style="1" customWidth="1"/>
    <col min="6148" max="6148" width="23.5703125" style="1" customWidth="1"/>
    <col min="6149" max="6400" width="9.140625" style="1"/>
    <col min="6401" max="6401" width="11.28515625" style="1" customWidth="1"/>
    <col min="6402" max="6402" width="98.85546875" style="1" customWidth="1"/>
    <col min="6403" max="6403" width="23" style="1" customWidth="1"/>
    <col min="6404" max="6404" width="23.5703125" style="1" customWidth="1"/>
    <col min="6405" max="6656" width="9.140625" style="1"/>
    <col min="6657" max="6657" width="11.28515625" style="1" customWidth="1"/>
    <col min="6658" max="6658" width="98.85546875" style="1" customWidth="1"/>
    <col min="6659" max="6659" width="23" style="1" customWidth="1"/>
    <col min="6660" max="6660" width="23.5703125" style="1" customWidth="1"/>
    <col min="6661" max="6912" width="9.140625" style="1"/>
    <col min="6913" max="6913" width="11.28515625" style="1" customWidth="1"/>
    <col min="6914" max="6914" width="98.85546875" style="1" customWidth="1"/>
    <col min="6915" max="6915" width="23" style="1" customWidth="1"/>
    <col min="6916" max="6916" width="23.5703125" style="1" customWidth="1"/>
    <col min="6917" max="7168" width="9.140625" style="1"/>
    <col min="7169" max="7169" width="11.28515625" style="1" customWidth="1"/>
    <col min="7170" max="7170" width="98.85546875" style="1" customWidth="1"/>
    <col min="7171" max="7171" width="23" style="1" customWidth="1"/>
    <col min="7172" max="7172" width="23.5703125" style="1" customWidth="1"/>
    <col min="7173" max="7424" width="9.140625" style="1"/>
    <col min="7425" max="7425" width="11.28515625" style="1" customWidth="1"/>
    <col min="7426" max="7426" width="98.85546875" style="1" customWidth="1"/>
    <col min="7427" max="7427" width="23" style="1" customWidth="1"/>
    <col min="7428" max="7428" width="23.5703125" style="1" customWidth="1"/>
    <col min="7429" max="7680" width="9.140625" style="1"/>
    <col min="7681" max="7681" width="11.28515625" style="1" customWidth="1"/>
    <col min="7682" max="7682" width="98.85546875" style="1" customWidth="1"/>
    <col min="7683" max="7683" width="23" style="1" customWidth="1"/>
    <col min="7684" max="7684" width="23.5703125" style="1" customWidth="1"/>
    <col min="7685" max="7936" width="9.140625" style="1"/>
    <col min="7937" max="7937" width="11.28515625" style="1" customWidth="1"/>
    <col min="7938" max="7938" width="98.85546875" style="1" customWidth="1"/>
    <col min="7939" max="7939" width="23" style="1" customWidth="1"/>
    <col min="7940" max="7940" width="23.5703125" style="1" customWidth="1"/>
    <col min="7941" max="8192" width="9.140625" style="1"/>
    <col min="8193" max="8193" width="11.28515625" style="1" customWidth="1"/>
    <col min="8194" max="8194" width="98.85546875" style="1" customWidth="1"/>
    <col min="8195" max="8195" width="23" style="1" customWidth="1"/>
    <col min="8196" max="8196" width="23.5703125" style="1" customWidth="1"/>
    <col min="8197" max="8448" width="9.140625" style="1"/>
    <col min="8449" max="8449" width="11.28515625" style="1" customWidth="1"/>
    <col min="8450" max="8450" width="98.85546875" style="1" customWidth="1"/>
    <col min="8451" max="8451" width="23" style="1" customWidth="1"/>
    <col min="8452" max="8452" width="23.5703125" style="1" customWidth="1"/>
    <col min="8453" max="8704" width="9.140625" style="1"/>
    <col min="8705" max="8705" width="11.28515625" style="1" customWidth="1"/>
    <col min="8706" max="8706" width="98.85546875" style="1" customWidth="1"/>
    <col min="8707" max="8707" width="23" style="1" customWidth="1"/>
    <col min="8708" max="8708" width="23.5703125" style="1" customWidth="1"/>
    <col min="8709" max="8960" width="9.140625" style="1"/>
    <col min="8961" max="8961" width="11.28515625" style="1" customWidth="1"/>
    <col min="8962" max="8962" width="98.85546875" style="1" customWidth="1"/>
    <col min="8963" max="8963" width="23" style="1" customWidth="1"/>
    <col min="8964" max="8964" width="23.5703125" style="1" customWidth="1"/>
    <col min="8965" max="9216" width="9.140625" style="1"/>
    <col min="9217" max="9217" width="11.28515625" style="1" customWidth="1"/>
    <col min="9218" max="9218" width="98.85546875" style="1" customWidth="1"/>
    <col min="9219" max="9219" width="23" style="1" customWidth="1"/>
    <col min="9220" max="9220" width="23.5703125" style="1" customWidth="1"/>
    <col min="9221" max="9472" width="9.140625" style="1"/>
    <col min="9473" max="9473" width="11.28515625" style="1" customWidth="1"/>
    <col min="9474" max="9474" width="98.85546875" style="1" customWidth="1"/>
    <col min="9475" max="9475" width="23" style="1" customWidth="1"/>
    <col min="9476" max="9476" width="23.5703125" style="1" customWidth="1"/>
    <col min="9477" max="9728" width="9.140625" style="1"/>
    <col min="9729" max="9729" width="11.28515625" style="1" customWidth="1"/>
    <col min="9730" max="9730" width="98.85546875" style="1" customWidth="1"/>
    <col min="9731" max="9731" width="23" style="1" customWidth="1"/>
    <col min="9732" max="9732" width="23.5703125" style="1" customWidth="1"/>
    <col min="9733" max="9984" width="9.140625" style="1"/>
    <col min="9985" max="9985" width="11.28515625" style="1" customWidth="1"/>
    <col min="9986" max="9986" width="98.85546875" style="1" customWidth="1"/>
    <col min="9987" max="9987" width="23" style="1" customWidth="1"/>
    <col min="9988" max="9988" width="23.5703125" style="1" customWidth="1"/>
    <col min="9989" max="10240" width="9.140625" style="1"/>
    <col min="10241" max="10241" width="11.28515625" style="1" customWidth="1"/>
    <col min="10242" max="10242" width="98.85546875" style="1" customWidth="1"/>
    <col min="10243" max="10243" width="23" style="1" customWidth="1"/>
    <col min="10244" max="10244" width="23.5703125" style="1" customWidth="1"/>
    <col min="10245" max="10496" width="9.140625" style="1"/>
    <col min="10497" max="10497" width="11.28515625" style="1" customWidth="1"/>
    <col min="10498" max="10498" width="98.85546875" style="1" customWidth="1"/>
    <col min="10499" max="10499" width="23" style="1" customWidth="1"/>
    <col min="10500" max="10500" width="23.5703125" style="1" customWidth="1"/>
    <col min="10501" max="10752" width="9.140625" style="1"/>
    <col min="10753" max="10753" width="11.28515625" style="1" customWidth="1"/>
    <col min="10754" max="10754" width="98.85546875" style="1" customWidth="1"/>
    <col min="10755" max="10755" width="23" style="1" customWidth="1"/>
    <col min="10756" max="10756" width="23.5703125" style="1" customWidth="1"/>
    <col min="10757" max="11008" width="9.140625" style="1"/>
    <col min="11009" max="11009" width="11.28515625" style="1" customWidth="1"/>
    <col min="11010" max="11010" width="98.85546875" style="1" customWidth="1"/>
    <col min="11011" max="11011" width="23" style="1" customWidth="1"/>
    <col min="11012" max="11012" width="23.5703125" style="1" customWidth="1"/>
    <col min="11013" max="11264" width="9.140625" style="1"/>
    <col min="11265" max="11265" width="11.28515625" style="1" customWidth="1"/>
    <col min="11266" max="11266" width="98.85546875" style="1" customWidth="1"/>
    <col min="11267" max="11267" width="23" style="1" customWidth="1"/>
    <col min="11268" max="11268" width="23.5703125" style="1" customWidth="1"/>
    <col min="11269" max="11520" width="9.140625" style="1"/>
    <col min="11521" max="11521" width="11.28515625" style="1" customWidth="1"/>
    <col min="11522" max="11522" width="98.85546875" style="1" customWidth="1"/>
    <col min="11523" max="11523" width="23" style="1" customWidth="1"/>
    <col min="11524" max="11524" width="23.5703125" style="1" customWidth="1"/>
    <col min="11525" max="11776" width="9.140625" style="1"/>
    <col min="11777" max="11777" width="11.28515625" style="1" customWidth="1"/>
    <col min="11778" max="11778" width="98.85546875" style="1" customWidth="1"/>
    <col min="11779" max="11779" width="23" style="1" customWidth="1"/>
    <col min="11780" max="11780" width="23.5703125" style="1" customWidth="1"/>
    <col min="11781" max="12032" width="9.140625" style="1"/>
    <col min="12033" max="12033" width="11.28515625" style="1" customWidth="1"/>
    <col min="12034" max="12034" width="98.85546875" style="1" customWidth="1"/>
    <col min="12035" max="12035" width="23" style="1" customWidth="1"/>
    <col min="12036" max="12036" width="23.5703125" style="1" customWidth="1"/>
    <col min="12037" max="12288" width="9.140625" style="1"/>
    <col min="12289" max="12289" width="11.28515625" style="1" customWidth="1"/>
    <col min="12290" max="12290" width="98.85546875" style="1" customWidth="1"/>
    <col min="12291" max="12291" width="23" style="1" customWidth="1"/>
    <col min="12292" max="12292" width="23.5703125" style="1" customWidth="1"/>
    <col min="12293" max="12544" width="9.140625" style="1"/>
    <col min="12545" max="12545" width="11.28515625" style="1" customWidth="1"/>
    <col min="12546" max="12546" width="98.85546875" style="1" customWidth="1"/>
    <col min="12547" max="12547" width="23" style="1" customWidth="1"/>
    <col min="12548" max="12548" width="23.5703125" style="1" customWidth="1"/>
    <col min="12549" max="12800" width="9.140625" style="1"/>
    <col min="12801" max="12801" width="11.28515625" style="1" customWidth="1"/>
    <col min="12802" max="12802" width="98.85546875" style="1" customWidth="1"/>
    <col min="12803" max="12803" width="23" style="1" customWidth="1"/>
    <col min="12804" max="12804" width="23.5703125" style="1" customWidth="1"/>
    <col min="12805" max="13056" width="9.140625" style="1"/>
    <col min="13057" max="13057" width="11.28515625" style="1" customWidth="1"/>
    <col min="13058" max="13058" width="98.85546875" style="1" customWidth="1"/>
    <col min="13059" max="13059" width="23" style="1" customWidth="1"/>
    <col min="13060" max="13060" width="23.5703125" style="1" customWidth="1"/>
    <col min="13061" max="13312" width="9.140625" style="1"/>
    <col min="13313" max="13313" width="11.28515625" style="1" customWidth="1"/>
    <col min="13314" max="13314" width="98.85546875" style="1" customWidth="1"/>
    <col min="13315" max="13315" width="23" style="1" customWidth="1"/>
    <col min="13316" max="13316" width="23.5703125" style="1" customWidth="1"/>
    <col min="13317" max="13568" width="9.140625" style="1"/>
    <col min="13569" max="13569" width="11.28515625" style="1" customWidth="1"/>
    <col min="13570" max="13570" width="98.85546875" style="1" customWidth="1"/>
    <col min="13571" max="13571" width="23" style="1" customWidth="1"/>
    <col min="13572" max="13572" width="23.5703125" style="1" customWidth="1"/>
    <col min="13573" max="13824" width="9.140625" style="1"/>
    <col min="13825" max="13825" width="11.28515625" style="1" customWidth="1"/>
    <col min="13826" max="13826" width="98.85546875" style="1" customWidth="1"/>
    <col min="13827" max="13827" width="23" style="1" customWidth="1"/>
    <col min="13828" max="13828" width="23.5703125" style="1" customWidth="1"/>
    <col min="13829" max="14080" width="9.140625" style="1"/>
    <col min="14081" max="14081" width="11.28515625" style="1" customWidth="1"/>
    <col min="14082" max="14082" width="98.85546875" style="1" customWidth="1"/>
    <col min="14083" max="14083" width="23" style="1" customWidth="1"/>
    <col min="14084" max="14084" width="23.5703125" style="1" customWidth="1"/>
    <col min="14085" max="14336" width="9.140625" style="1"/>
    <col min="14337" max="14337" width="11.28515625" style="1" customWidth="1"/>
    <col min="14338" max="14338" width="98.85546875" style="1" customWidth="1"/>
    <col min="14339" max="14339" width="23" style="1" customWidth="1"/>
    <col min="14340" max="14340" width="23.5703125" style="1" customWidth="1"/>
    <col min="14341" max="14592" width="9.140625" style="1"/>
    <col min="14593" max="14593" width="11.28515625" style="1" customWidth="1"/>
    <col min="14594" max="14594" width="98.85546875" style="1" customWidth="1"/>
    <col min="14595" max="14595" width="23" style="1" customWidth="1"/>
    <col min="14596" max="14596" width="23.5703125" style="1" customWidth="1"/>
    <col min="14597" max="14848" width="9.140625" style="1"/>
    <col min="14849" max="14849" width="11.28515625" style="1" customWidth="1"/>
    <col min="14850" max="14850" width="98.85546875" style="1" customWidth="1"/>
    <col min="14851" max="14851" width="23" style="1" customWidth="1"/>
    <col min="14852" max="14852" width="23.5703125" style="1" customWidth="1"/>
    <col min="14853" max="15104" width="9.140625" style="1"/>
    <col min="15105" max="15105" width="11.28515625" style="1" customWidth="1"/>
    <col min="15106" max="15106" width="98.85546875" style="1" customWidth="1"/>
    <col min="15107" max="15107" width="23" style="1" customWidth="1"/>
    <col min="15108" max="15108" width="23.5703125" style="1" customWidth="1"/>
    <col min="15109" max="15360" width="9.140625" style="1"/>
    <col min="15361" max="15361" width="11.28515625" style="1" customWidth="1"/>
    <col min="15362" max="15362" width="98.85546875" style="1" customWidth="1"/>
    <col min="15363" max="15363" width="23" style="1" customWidth="1"/>
    <col min="15364" max="15364" width="23.5703125" style="1" customWidth="1"/>
    <col min="15365" max="15616" width="9.140625" style="1"/>
    <col min="15617" max="15617" width="11.28515625" style="1" customWidth="1"/>
    <col min="15618" max="15618" width="98.85546875" style="1" customWidth="1"/>
    <col min="15619" max="15619" width="23" style="1" customWidth="1"/>
    <col min="15620" max="15620" width="23.5703125" style="1" customWidth="1"/>
    <col min="15621" max="15872" width="9.140625" style="1"/>
    <col min="15873" max="15873" width="11.28515625" style="1" customWidth="1"/>
    <col min="15874" max="15874" width="98.85546875" style="1" customWidth="1"/>
    <col min="15875" max="15875" width="23" style="1" customWidth="1"/>
    <col min="15876" max="15876" width="23.5703125" style="1" customWidth="1"/>
    <col min="15877" max="16128" width="9.140625" style="1"/>
    <col min="16129" max="16129" width="11.28515625" style="1" customWidth="1"/>
    <col min="16130" max="16130" width="98.85546875" style="1" customWidth="1"/>
    <col min="16131" max="16131" width="23" style="1" customWidth="1"/>
    <col min="16132" max="16132" width="23.5703125" style="1" customWidth="1"/>
    <col min="16133" max="16384" width="9.140625" style="1"/>
  </cols>
  <sheetData>
    <row r="1" spans="1:7" s="2" customFormat="1">
      <c r="A1" s="80"/>
      <c r="B1" s="40"/>
      <c r="C1" s="184"/>
      <c r="D1" s="184" t="s">
        <v>3617</v>
      </c>
      <c r="E1" s="81"/>
      <c r="F1" s="81"/>
      <c r="G1" s="81"/>
    </row>
    <row r="2" spans="1:7" s="2" customFormat="1" ht="15" customHeight="1">
      <c r="A2" s="82"/>
      <c r="B2" s="185"/>
      <c r="C2" s="667" t="s">
        <v>1203</v>
      </c>
      <c r="D2" s="667"/>
      <c r="E2" s="82"/>
      <c r="F2" s="82"/>
      <c r="G2" s="82"/>
    </row>
    <row r="3" spans="1:7" s="2" customFormat="1" ht="28.5" customHeight="1">
      <c r="A3" s="82"/>
      <c r="B3" s="667" t="s">
        <v>1204</v>
      </c>
      <c r="C3" s="667"/>
      <c r="D3" s="667"/>
      <c r="E3" s="82"/>
      <c r="F3" s="82"/>
      <c r="G3" s="82"/>
    </row>
    <row r="5" spans="1:7">
      <c r="A5" s="561"/>
      <c r="B5" s="562"/>
      <c r="D5" s="536" t="s">
        <v>3613</v>
      </c>
    </row>
    <row r="6" spans="1:7">
      <c r="A6" s="561"/>
      <c r="B6" s="562"/>
      <c r="D6" s="7" t="s">
        <v>13</v>
      </c>
    </row>
    <row r="7" spans="1:7">
      <c r="A7" s="561"/>
      <c r="B7" s="562"/>
      <c r="D7" s="7" t="s">
        <v>1123</v>
      </c>
    </row>
    <row r="8" spans="1:7">
      <c r="A8" s="561"/>
      <c r="B8" s="562"/>
      <c r="D8" s="27" t="s">
        <v>1124</v>
      </c>
    </row>
    <row r="9" spans="1:7">
      <c r="A9" s="545"/>
      <c r="B9" s="563"/>
    </row>
    <row r="10" spans="1:7" ht="15.75" customHeight="1">
      <c r="A10" s="794"/>
      <c r="B10" s="794"/>
      <c r="C10" s="794"/>
      <c r="D10" s="794"/>
    </row>
    <row r="11" spans="1:7" ht="15.75" customHeight="1">
      <c r="A11" s="791" t="s">
        <v>3614</v>
      </c>
      <c r="B11" s="791"/>
      <c r="C11" s="791"/>
      <c r="D11" s="791"/>
    </row>
    <row r="12" spans="1:7" ht="15.75">
      <c r="B12" s="564"/>
      <c r="C12" s="283"/>
    </row>
    <row r="13" spans="1:7" ht="110.25">
      <c r="A13" s="540" t="s">
        <v>3321</v>
      </c>
      <c r="B13" s="540" t="s">
        <v>3322</v>
      </c>
      <c r="C13" s="540" t="s">
        <v>3615</v>
      </c>
      <c r="D13" s="540" t="s">
        <v>3616</v>
      </c>
      <c r="E13" s="565"/>
    </row>
    <row r="14" spans="1:7">
      <c r="A14" s="31" t="s">
        <v>3344</v>
      </c>
      <c r="B14" s="547" t="s">
        <v>3345</v>
      </c>
      <c r="C14" s="31">
        <v>0.8</v>
      </c>
      <c r="D14" s="31">
        <v>1.2</v>
      </c>
    </row>
    <row r="15" spans="1:7" ht="15.75" customHeight="1">
      <c r="A15" s="31" t="s">
        <v>3346</v>
      </c>
      <c r="B15" s="547" t="s">
        <v>3347</v>
      </c>
      <c r="C15" s="566">
        <v>1</v>
      </c>
      <c r="D15" s="31">
        <v>1.2</v>
      </c>
    </row>
    <row r="16" spans="1:7">
      <c r="A16" s="31" t="s">
        <v>3348</v>
      </c>
      <c r="B16" s="547" t="s">
        <v>2395</v>
      </c>
      <c r="C16" s="566">
        <v>1</v>
      </c>
      <c r="D16" s="31">
        <v>1.2</v>
      </c>
    </row>
    <row r="17" spans="1:4">
      <c r="A17" s="31" t="s">
        <v>3349</v>
      </c>
      <c r="B17" s="547" t="s">
        <v>2397</v>
      </c>
      <c r="C17" s="566">
        <v>1</v>
      </c>
      <c r="D17" s="31">
        <v>1.2</v>
      </c>
    </row>
    <row r="18" spans="1:4">
      <c r="A18" s="8" t="s">
        <v>3350</v>
      </c>
      <c r="B18" s="70" t="s">
        <v>3351</v>
      </c>
      <c r="C18" s="566">
        <v>1</v>
      </c>
      <c r="D18" s="31">
        <v>1.2</v>
      </c>
    </row>
    <row r="19" spans="1:4">
      <c r="A19" s="8" t="s">
        <v>3352</v>
      </c>
      <c r="B19" s="70" t="s">
        <v>3353</v>
      </c>
      <c r="C19" s="566">
        <v>1</v>
      </c>
      <c r="D19" s="31">
        <v>1.2</v>
      </c>
    </row>
    <row r="20" spans="1:4">
      <c r="A20" s="8" t="s">
        <v>3354</v>
      </c>
      <c r="B20" s="70" t="s">
        <v>3355</v>
      </c>
      <c r="C20" s="566">
        <v>1</v>
      </c>
      <c r="D20" s="31">
        <v>1.2</v>
      </c>
    </row>
    <row r="21" spans="1:4">
      <c r="A21" s="8" t="s">
        <v>3356</v>
      </c>
      <c r="B21" s="70" t="s">
        <v>3357</v>
      </c>
      <c r="C21" s="566">
        <v>1</v>
      </c>
      <c r="D21" s="31">
        <v>1.2</v>
      </c>
    </row>
    <row r="22" spans="1:4">
      <c r="A22" s="31" t="s">
        <v>3358</v>
      </c>
      <c r="B22" s="547" t="s">
        <v>3359</v>
      </c>
      <c r="C22" s="566">
        <v>1</v>
      </c>
      <c r="D22" s="31">
        <v>1.2</v>
      </c>
    </row>
    <row r="23" spans="1:4">
      <c r="A23" s="31" t="s">
        <v>3360</v>
      </c>
      <c r="B23" s="547" t="s">
        <v>3361</v>
      </c>
      <c r="C23" s="566">
        <v>1</v>
      </c>
      <c r="D23" s="31">
        <v>1.2</v>
      </c>
    </row>
    <row r="24" spans="1:4">
      <c r="A24" s="31" t="s">
        <v>3362</v>
      </c>
      <c r="B24" s="547" t="s">
        <v>2403</v>
      </c>
      <c r="C24" s="566">
        <v>1</v>
      </c>
      <c r="D24" s="31">
        <v>1.2</v>
      </c>
    </row>
    <row r="25" spans="1:4">
      <c r="A25" s="31" t="s">
        <v>3363</v>
      </c>
      <c r="B25" s="547" t="s">
        <v>3364</v>
      </c>
      <c r="C25" s="31">
        <v>0.8</v>
      </c>
      <c r="D25" s="31">
        <v>1.2</v>
      </c>
    </row>
    <row r="26" spans="1:4">
      <c r="A26" s="31" t="s">
        <v>3365</v>
      </c>
      <c r="B26" s="547" t="s">
        <v>3366</v>
      </c>
      <c r="C26" s="566">
        <v>1</v>
      </c>
      <c r="D26" s="31">
        <v>1.2</v>
      </c>
    </row>
    <row r="27" spans="1:4">
      <c r="A27" s="31" t="s">
        <v>3369</v>
      </c>
      <c r="B27" s="547" t="s">
        <v>3370</v>
      </c>
      <c r="C27" s="566">
        <v>1</v>
      </c>
      <c r="D27" s="31">
        <v>1.2</v>
      </c>
    </row>
    <row r="28" spans="1:4">
      <c r="A28" s="31" t="s">
        <v>3371</v>
      </c>
      <c r="B28" s="547" t="s">
        <v>3372</v>
      </c>
      <c r="C28" s="566">
        <v>1</v>
      </c>
      <c r="D28" s="31">
        <v>1.2</v>
      </c>
    </row>
    <row r="29" spans="1:4">
      <c r="A29" s="31" t="s">
        <v>3373</v>
      </c>
      <c r="B29" s="547" t="s">
        <v>2438</v>
      </c>
      <c r="C29" s="566">
        <v>1</v>
      </c>
      <c r="D29" s="31">
        <v>1.2</v>
      </c>
    </row>
    <row r="30" spans="1:4">
      <c r="A30" s="31" t="s">
        <v>3374</v>
      </c>
      <c r="B30" s="547" t="s">
        <v>3375</v>
      </c>
      <c r="C30" s="566">
        <v>1</v>
      </c>
      <c r="D30" s="31">
        <v>1.2</v>
      </c>
    </row>
    <row r="31" spans="1:4">
      <c r="A31" s="31" t="s">
        <v>3376</v>
      </c>
      <c r="B31" s="547" t="s">
        <v>3377</v>
      </c>
      <c r="C31" s="566">
        <v>1</v>
      </c>
      <c r="D31" s="31">
        <v>1.2</v>
      </c>
    </row>
    <row r="32" spans="1:4" ht="30">
      <c r="A32" s="31" t="s">
        <v>3378</v>
      </c>
      <c r="B32" s="547" t="s">
        <v>2452</v>
      </c>
      <c r="C32" s="566">
        <v>1</v>
      </c>
      <c r="D32" s="31">
        <v>1.2</v>
      </c>
    </row>
    <row r="33" spans="1:4">
      <c r="A33" s="31" t="s">
        <v>3379</v>
      </c>
      <c r="B33" s="547" t="s">
        <v>2454</v>
      </c>
      <c r="C33" s="566">
        <v>1</v>
      </c>
      <c r="D33" s="31">
        <v>1.2</v>
      </c>
    </row>
    <row r="34" spans="1:4" ht="30">
      <c r="A34" s="31" t="s">
        <v>3380</v>
      </c>
      <c r="B34" s="547" t="s">
        <v>2460</v>
      </c>
      <c r="C34" s="566">
        <v>1</v>
      </c>
      <c r="D34" s="31">
        <v>1.2</v>
      </c>
    </row>
    <row r="35" spans="1:4">
      <c r="A35" s="31" t="s">
        <v>3381</v>
      </c>
      <c r="B35" s="547" t="s">
        <v>3382</v>
      </c>
      <c r="C35" s="566">
        <v>1</v>
      </c>
      <c r="D35" s="31">
        <v>1.2</v>
      </c>
    </row>
    <row r="36" spans="1:4">
      <c r="A36" s="31" t="s">
        <v>3383</v>
      </c>
      <c r="B36" s="547" t="s">
        <v>3384</v>
      </c>
      <c r="C36" s="566">
        <v>1</v>
      </c>
      <c r="D36" s="31">
        <v>1.2</v>
      </c>
    </row>
    <row r="37" spans="1:4">
      <c r="A37" s="31" t="s">
        <v>3385</v>
      </c>
      <c r="B37" s="547" t="s">
        <v>3386</v>
      </c>
      <c r="C37" s="566">
        <v>1</v>
      </c>
      <c r="D37" s="31">
        <v>1.2</v>
      </c>
    </row>
    <row r="38" spans="1:4">
      <c r="A38" s="31" t="s">
        <v>3387</v>
      </c>
      <c r="B38" s="547" t="s">
        <v>2500</v>
      </c>
      <c r="C38" s="566">
        <v>1</v>
      </c>
      <c r="D38" s="31">
        <v>1.2</v>
      </c>
    </row>
    <row r="39" spans="1:4">
      <c r="A39" s="31" t="s">
        <v>3388</v>
      </c>
      <c r="B39" s="547" t="s">
        <v>3389</v>
      </c>
      <c r="C39" s="566">
        <v>1</v>
      </c>
      <c r="D39" s="31">
        <v>1.2</v>
      </c>
    </row>
    <row r="40" spans="1:4">
      <c r="A40" s="31" t="s">
        <v>3390</v>
      </c>
      <c r="B40" s="547" t="s">
        <v>3391</v>
      </c>
      <c r="C40" s="566">
        <v>1</v>
      </c>
      <c r="D40" s="31">
        <v>1.2</v>
      </c>
    </row>
    <row r="41" spans="1:4">
      <c r="A41" s="31" t="s">
        <v>3394</v>
      </c>
      <c r="B41" s="547" t="s">
        <v>3395</v>
      </c>
      <c r="C41" s="566">
        <v>1</v>
      </c>
      <c r="D41" s="31">
        <v>1.2</v>
      </c>
    </row>
    <row r="42" spans="1:4">
      <c r="A42" s="31" t="s">
        <v>3396</v>
      </c>
      <c r="B42" s="547" t="s">
        <v>3397</v>
      </c>
      <c r="C42" s="566">
        <v>1</v>
      </c>
      <c r="D42" s="31">
        <v>1.2</v>
      </c>
    </row>
    <row r="43" spans="1:4">
      <c r="A43" s="31" t="s">
        <v>3398</v>
      </c>
      <c r="B43" s="547" t="s">
        <v>3399</v>
      </c>
      <c r="C43" s="566">
        <v>1</v>
      </c>
      <c r="D43" s="31">
        <v>1.2</v>
      </c>
    </row>
    <row r="44" spans="1:4">
      <c r="A44" s="31" t="s">
        <v>3402</v>
      </c>
      <c r="B44" s="547" t="s">
        <v>3403</v>
      </c>
      <c r="C44" s="566">
        <v>1</v>
      </c>
      <c r="D44" s="31">
        <v>1.2</v>
      </c>
    </row>
    <row r="45" spans="1:4">
      <c r="A45" s="31" t="s">
        <v>3404</v>
      </c>
      <c r="B45" s="547" t="s">
        <v>3405</v>
      </c>
      <c r="C45" s="566">
        <v>1</v>
      </c>
      <c r="D45" s="31">
        <v>1.2</v>
      </c>
    </row>
    <row r="46" spans="1:4">
      <c r="A46" s="31" t="s">
        <v>3406</v>
      </c>
      <c r="B46" s="547" t="s">
        <v>3407</v>
      </c>
      <c r="C46" s="566">
        <v>1</v>
      </c>
      <c r="D46" s="31">
        <v>1.2</v>
      </c>
    </row>
    <row r="47" spans="1:4">
      <c r="A47" s="31" t="s">
        <v>3408</v>
      </c>
      <c r="B47" s="547" t="s">
        <v>3409</v>
      </c>
      <c r="C47" s="566">
        <v>1</v>
      </c>
      <c r="D47" s="31">
        <v>1.2</v>
      </c>
    </row>
    <row r="48" spans="1:4">
      <c r="A48" s="31" t="s">
        <v>3410</v>
      </c>
      <c r="B48" s="547" t="s">
        <v>3411</v>
      </c>
      <c r="C48" s="566">
        <v>1</v>
      </c>
      <c r="D48" s="31">
        <v>1.2</v>
      </c>
    </row>
    <row r="49" spans="1:4">
      <c r="A49" s="31" t="s">
        <v>3412</v>
      </c>
      <c r="B49" s="547" t="s">
        <v>3413</v>
      </c>
      <c r="C49" s="566">
        <v>1</v>
      </c>
      <c r="D49" s="31">
        <v>1.2</v>
      </c>
    </row>
    <row r="50" spans="1:4">
      <c r="A50" s="31" t="s">
        <v>3414</v>
      </c>
      <c r="B50" s="547" t="s">
        <v>3415</v>
      </c>
      <c r="C50" s="566">
        <v>1</v>
      </c>
      <c r="D50" s="31">
        <v>1.2</v>
      </c>
    </row>
    <row r="51" spans="1:4">
      <c r="A51" s="552" t="s">
        <v>3416</v>
      </c>
      <c r="B51" s="553" t="s">
        <v>3417</v>
      </c>
      <c r="C51" s="566">
        <v>1</v>
      </c>
      <c r="D51" s="31">
        <v>1.2</v>
      </c>
    </row>
    <row r="52" spans="1:4">
      <c r="A52" s="31" t="s">
        <v>3418</v>
      </c>
      <c r="B52" s="547" t="s">
        <v>3419</v>
      </c>
      <c r="C52" s="566">
        <v>1</v>
      </c>
      <c r="D52" s="31">
        <v>1.2</v>
      </c>
    </row>
    <row r="53" spans="1:4">
      <c r="A53" s="31" t="s">
        <v>3420</v>
      </c>
      <c r="B53" s="547" t="s">
        <v>3421</v>
      </c>
      <c r="C53" s="566">
        <v>1</v>
      </c>
      <c r="D53" s="31">
        <v>1.2</v>
      </c>
    </row>
    <row r="54" spans="1:4">
      <c r="A54" s="31" t="s">
        <v>3422</v>
      </c>
      <c r="B54" s="547" t="s">
        <v>2536</v>
      </c>
      <c r="C54" s="566">
        <v>1</v>
      </c>
      <c r="D54" s="31">
        <v>1.2</v>
      </c>
    </row>
    <row r="55" spans="1:4">
      <c r="A55" s="31" t="s">
        <v>3423</v>
      </c>
      <c r="B55" s="547" t="s">
        <v>3424</v>
      </c>
      <c r="C55" s="31">
        <v>0.8</v>
      </c>
      <c r="D55" s="31">
        <v>1.2</v>
      </c>
    </row>
    <row r="56" spans="1:4">
      <c r="A56" s="31" t="s">
        <v>3425</v>
      </c>
      <c r="B56" s="547" t="s">
        <v>3426</v>
      </c>
      <c r="C56" s="566">
        <v>1</v>
      </c>
      <c r="D56" s="31">
        <v>1.2</v>
      </c>
    </row>
    <row r="57" spans="1:4" ht="45">
      <c r="A57" s="31" t="s">
        <v>3427</v>
      </c>
      <c r="B57" s="547" t="s">
        <v>3428</v>
      </c>
      <c r="C57" s="566">
        <v>1</v>
      </c>
      <c r="D57" s="31">
        <v>1.2</v>
      </c>
    </row>
    <row r="58" spans="1:4">
      <c r="A58" s="31" t="s">
        <v>3429</v>
      </c>
      <c r="B58" s="547" t="s">
        <v>2588</v>
      </c>
      <c r="C58" s="566">
        <v>1</v>
      </c>
      <c r="D58" s="31">
        <v>1.2</v>
      </c>
    </row>
    <row r="59" spans="1:4">
      <c r="A59" s="31" t="s">
        <v>3430</v>
      </c>
      <c r="B59" s="547" t="s">
        <v>2590</v>
      </c>
      <c r="C59" s="566">
        <v>1</v>
      </c>
      <c r="D59" s="31">
        <v>1.2</v>
      </c>
    </row>
    <row r="60" spans="1:4">
      <c r="A60" s="31" t="s">
        <v>3431</v>
      </c>
      <c r="B60" s="547" t="s">
        <v>3432</v>
      </c>
      <c r="C60" s="31">
        <v>0.8</v>
      </c>
      <c r="D60" s="31">
        <v>1.2</v>
      </c>
    </row>
    <row r="61" spans="1:4">
      <c r="A61" s="31" t="s">
        <v>3433</v>
      </c>
      <c r="B61" s="547" t="s">
        <v>3328</v>
      </c>
      <c r="C61" s="566">
        <v>1</v>
      </c>
      <c r="D61" s="31">
        <v>1.2</v>
      </c>
    </row>
    <row r="62" spans="1:4">
      <c r="A62" s="31" t="s">
        <v>3434</v>
      </c>
      <c r="B62" s="547" t="s">
        <v>2626</v>
      </c>
      <c r="C62" s="566">
        <v>1</v>
      </c>
      <c r="D62" s="31">
        <v>1.2</v>
      </c>
    </row>
    <row r="63" spans="1:4" ht="30">
      <c r="A63" s="31" t="s">
        <v>3435</v>
      </c>
      <c r="B63" s="547" t="s">
        <v>3436</v>
      </c>
      <c r="C63" s="31">
        <v>0.8</v>
      </c>
      <c r="D63" s="31">
        <v>1.2</v>
      </c>
    </row>
    <row r="64" spans="1:4">
      <c r="A64" s="31" t="s">
        <v>3437</v>
      </c>
      <c r="B64" s="547" t="s">
        <v>3438</v>
      </c>
      <c r="C64" s="566">
        <v>1</v>
      </c>
      <c r="D64" s="31">
        <v>1.2</v>
      </c>
    </row>
    <row r="65" spans="1:4">
      <c r="A65" s="31" t="s">
        <v>3439</v>
      </c>
      <c r="B65" s="547" t="s">
        <v>3440</v>
      </c>
      <c r="C65" s="566">
        <v>1</v>
      </c>
      <c r="D65" s="31">
        <v>1.2</v>
      </c>
    </row>
    <row r="66" spans="1:4">
      <c r="A66" s="31" t="s">
        <v>3441</v>
      </c>
      <c r="B66" s="547" t="s">
        <v>3442</v>
      </c>
      <c r="C66" s="566">
        <v>1</v>
      </c>
      <c r="D66" s="31">
        <v>1.2</v>
      </c>
    </row>
    <row r="67" spans="1:4">
      <c r="A67" s="31" t="s">
        <v>3443</v>
      </c>
      <c r="B67" s="547" t="s">
        <v>3444</v>
      </c>
      <c r="C67" s="566">
        <v>1</v>
      </c>
      <c r="D67" s="31">
        <v>1.2</v>
      </c>
    </row>
    <row r="68" spans="1:4">
      <c r="A68" s="31" t="s">
        <v>3445</v>
      </c>
      <c r="B68" s="547" t="s">
        <v>3446</v>
      </c>
      <c r="C68" s="566">
        <v>1</v>
      </c>
      <c r="D68" s="31">
        <v>1.2</v>
      </c>
    </row>
    <row r="69" spans="1:4">
      <c r="A69" s="31" t="s">
        <v>3447</v>
      </c>
      <c r="B69" s="547" t="s">
        <v>3448</v>
      </c>
      <c r="C69" s="566">
        <v>1</v>
      </c>
      <c r="D69" s="31">
        <v>1.2</v>
      </c>
    </row>
    <row r="70" spans="1:4">
      <c r="A70" s="31" t="s">
        <v>3449</v>
      </c>
      <c r="B70" s="547" t="s">
        <v>2778</v>
      </c>
      <c r="C70" s="566">
        <v>1</v>
      </c>
      <c r="D70" s="31">
        <v>1.2</v>
      </c>
    </row>
    <row r="71" spans="1:4">
      <c r="A71" s="31" t="s">
        <v>3450</v>
      </c>
      <c r="B71" s="547" t="s">
        <v>2780</v>
      </c>
      <c r="C71" s="566">
        <v>1</v>
      </c>
      <c r="D71" s="31">
        <v>1.2</v>
      </c>
    </row>
    <row r="72" spans="1:4">
      <c r="A72" s="31" t="s">
        <v>3451</v>
      </c>
      <c r="B72" s="547" t="s">
        <v>2782</v>
      </c>
      <c r="C72" s="566">
        <v>1</v>
      </c>
      <c r="D72" s="31">
        <v>1.2</v>
      </c>
    </row>
    <row r="73" spans="1:4">
      <c r="A73" s="31" t="s">
        <v>3452</v>
      </c>
      <c r="B73" s="547" t="s">
        <v>2784</v>
      </c>
      <c r="C73" s="566">
        <v>1</v>
      </c>
      <c r="D73" s="31">
        <v>1.2</v>
      </c>
    </row>
    <row r="74" spans="1:4">
      <c r="A74" s="31" t="s">
        <v>3453</v>
      </c>
      <c r="B74" s="547" t="s">
        <v>2786</v>
      </c>
      <c r="C74" s="566">
        <v>1</v>
      </c>
      <c r="D74" s="31">
        <v>1.2</v>
      </c>
    </row>
    <row r="75" spans="1:4">
      <c r="A75" s="31" t="s">
        <v>3454</v>
      </c>
      <c r="B75" s="547" t="s">
        <v>2788</v>
      </c>
      <c r="C75" s="566">
        <v>1</v>
      </c>
      <c r="D75" s="31">
        <v>1.2</v>
      </c>
    </row>
    <row r="76" spans="1:4">
      <c r="A76" s="31" t="s">
        <v>3455</v>
      </c>
      <c r="B76" s="547" t="s">
        <v>2790</v>
      </c>
      <c r="C76" s="566">
        <v>1</v>
      </c>
      <c r="D76" s="31">
        <v>1.2</v>
      </c>
    </row>
    <row r="77" spans="1:4">
      <c r="A77" s="31" t="s">
        <v>3456</v>
      </c>
      <c r="B77" s="547" t="s">
        <v>2792</v>
      </c>
      <c r="C77" s="566">
        <v>1</v>
      </c>
      <c r="D77" s="31">
        <v>1.2</v>
      </c>
    </row>
    <row r="78" spans="1:4">
      <c r="A78" s="31" t="s">
        <v>3457</v>
      </c>
      <c r="B78" s="547" t="s">
        <v>2794</v>
      </c>
      <c r="C78" s="566">
        <v>1</v>
      </c>
      <c r="D78" s="31">
        <v>1.2</v>
      </c>
    </row>
    <row r="79" spans="1:4">
      <c r="A79" s="31" t="s">
        <v>3458</v>
      </c>
      <c r="B79" s="547" t="s">
        <v>2796</v>
      </c>
      <c r="C79" s="566">
        <v>1</v>
      </c>
      <c r="D79" s="31">
        <v>1.2</v>
      </c>
    </row>
    <row r="80" spans="1:4">
      <c r="A80" s="31" t="s">
        <v>3459</v>
      </c>
      <c r="B80" s="547" t="s">
        <v>2798</v>
      </c>
      <c r="C80" s="566">
        <v>1</v>
      </c>
      <c r="D80" s="31">
        <v>1.2</v>
      </c>
    </row>
    <row r="81" spans="1:4">
      <c r="A81" s="31" t="s">
        <v>3460</v>
      </c>
      <c r="B81" s="547" t="s">
        <v>2800</v>
      </c>
      <c r="C81" s="566">
        <v>1</v>
      </c>
      <c r="D81" s="31">
        <v>1.2</v>
      </c>
    </row>
    <row r="82" spans="1:4">
      <c r="A82" s="31" t="s">
        <v>3461</v>
      </c>
      <c r="B82" s="547" t="s">
        <v>2802</v>
      </c>
      <c r="C82" s="566">
        <v>1</v>
      </c>
      <c r="D82" s="31">
        <v>1.2</v>
      </c>
    </row>
    <row r="83" spans="1:4">
      <c r="A83" s="31" t="s">
        <v>3462</v>
      </c>
      <c r="B83" s="547" t="s">
        <v>2712</v>
      </c>
      <c r="C83" s="566">
        <v>1</v>
      </c>
      <c r="D83" s="31">
        <v>1.2</v>
      </c>
    </row>
    <row r="84" spans="1:4">
      <c r="A84" s="31" t="s">
        <v>3463</v>
      </c>
      <c r="B84" s="547" t="s">
        <v>2714</v>
      </c>
      <c r="C84" s="566">
        <v>1</v>
      </c>
      <c r="D84" s="31">
        <v>1.2</v>
      </c>
    </row>
    <row r="85" spans="1:4" ht="30">
      <c r="A85" s="31" t="s">
        <v>3464</v>
      </c>
      <c r="B85" s="547" t="s">
        <v>2752</v>
      </c>
      <c r="C85" s="566">
        <v>1</v>
      </c>
      <c r="D85" s="31">
        <v>1.2</v>
      </c>
    </row>
    <row r="86" spans="1:4" ht="30">
      <c r="A86" s="31" t="s">
        <v>3465</v>
      </c>
      <c r="B86" s="547" t="s">
        <v>2754</v>
      </c>
      <c r="C86" s="566">
        <v>1</v>
      </c>
      <c r="D86" s="31">
        <v>1.2</v>
      </c>
    </row>
    <row r="87" spans="1:4" ht="30">
      <c r="A87" s="31" t="s">
        <v>3466</v>
      </c>
      <c r="B87" s="547" t="s">
        <v>2756</v>
      </c>
      <c r="C87" s="566">
        <v>1</v>
      </c>
      <c r="D87" s="31">
        <v>1.2</v>
      </c>
    </row>
    <row r="88" spans="1:4" ht="30">
      <c r="A88" s="31" t="s">
        <v>3467</v>
      </c>
      <c r="B88" s="547" t="s">
        <v>2758</v>
      </c>
      <c r="C88" s="566">
        <v>1</v>
      </c>
      <c r="D88" s="31">
        <v>1.2</v>
      </c>
    </row>
    <row r="89" spans="1:4" ht="30">
      <c r="A89" s="31" t="s">
        <v>3468</v>
      </c>
      <c r="B89" s="547" t="s">
        <v>2760</v>
      </c>
      <c r="C89" s="566">
        <v>1</v>
      </c>
      <c r="D89" s="31">
        <v>1.2</v>
      </c>
    </row>
    <row r="90" spans="1:4" ht="30">
      <c r="A90" s="31" t="s">
        <v>3469</v>
      </c>
      <c r="B90" s="547" t="s">
        <v>2762</v>
      </c>
      <c r="C90" s="566">
        <v>1</v>
      </c>
      <c r="D90" s="31">
        <v>1.2</v>
      </c>
    </row>
    <row r="91" spans="1:4" ht="30">
      <c r="A91" s="31" t="s">
        <v>3470</v>
      </c>
      <c r="B91" s="547" t="s">
        <v>2764</v>
      </c>
      <c r="C91" s="566">
        <v>1</v>
      </c>
      <c r="D91" s="31">
        <v>1.2</v>
      </c>
    </row>
    <row r="92" spans="1:4" ht="30">
      <c r="A92" s="31" t="s">
        <v>3471</v>
      </c>
      <c r="B92" s="547" t="s">
        <v>2766</v>
      </c>
      <c r="C92" s="566">
        <v>1</v>
      </c>
      <c r="D92" s="31">
        <v>1.2</v>
      </c>
    </row>
    <row r="93" spans="1:4" ht="30">
      <c r="A93" s="31" t="s">
        <v>3472</v>
      </c>
      <c r="B93" s="547" t="s">
        <v>2768</v>
      </c>
      <c r="C93" s="566">
        <v>1</v>
      </c>
      <c r="D93" s="31">
        <v>1.2</v>
      </c>
    </row>
    <row r="94" spans="1:4" ht="30">
      <c r="A94" s="31" t="s">
        <v>3473</v>
      </c>
      <c r="B94" s="547" t="s">
        <v>2770</v>
      </c>
      <c r="C94" s="566">
        <v>1</v>
      </c>
      <c r="D94" s="31">
        <v>1.2</v>
      </c>
    </row>
    <row r="95" spans="1:4" ht="30">
      <c r="A95" s="31" t="s">
        <v>3474</v>
      </c>
      <c r="B95" s="547" t="s">
        <v>2772</v>
      </c>
      <c r="C95" s="566">
        <v>1</v>
      </c>
      <c r="D95" s="31">
        <v>1.2</v>
      </c>
    </row>
    <row r="96" spans="1:4" ht="30">
      <c r="A96" s="31" t="s">
        <v>3475</v>
      </c>
      <c r="B96" s="547" t="s">
        <v>2774</v>
      </c>
      <c r="C96" s="566">
        <v>1</v>
      </c>
      <c r="D96" s="31">
        <v>1.2</v>
      </c>
    </row>
    <row r="97" spans="1:4" ht="30">
      <c r="A97" s="31" t="s">
        <v>3476</v>
      </c>
      <c r="B97" s="547" t="s">
        <v>2776</v>
      </c>
      <c r="C97" s="566">
        <v>1</v>
      </c>
      <c r="D97" s="31">
        <v>1.2</v>
      </c>
    </row>
    <row r="98" spans="1:4" ht="30">
      <c r="A98" s="31" t="s">
        <v>3477</v>
      </c>
      <c r="B98" s="547" t="s">
        <v>2750</v>
      </c>
      <c r="C98" s="566">
        <v>1</v>
      </c>
      <c r="D98" s="31">
        <v>1.2</v>
      </c>
    </row>
    <row r="99" spans="1:4" ht="30">
      <c r="A99" s="31" t="s">
        <v>3480</v>
      </c>
      <c r="B99" s="547" t="s">
        <v>3481</v>
      </c>
      <c r="C99" s="566">
        <v>1</v>
      </c>
      <c r="D99" s="31">
        <v>1.2</v>
      </c>
    </row>
    <row r="100" spans="1:4" ht="30">
      <c r="A100" s="31" t="s">
        <v>3482</v>
      </c>
      <c r="B100" s="547" t="s">
        <v>3483</v>
      </c>
      <c r="C100" s="566">
        <v>1</v>
      </c>
      <c r="D100" s="31">
        <v>1.2</v>
      </c>
    </row>
    <row r="101" spans="1:4" ht="30">
      <c r="A101" s="31" t="s">
        <v>3484</v>
      </c>
      <c r="B101" s="547" t="s">
        <v>3485</v>
      </c>
      <c r="C101" s="566">
        <v>1</v>
      </c>
      <c r="D101" s="31">
        <v>1.2</v>
      </c>
    </row>
    <row r="102" spans="1:4" ht="30">
      <c r="A102" s="31" t="s">
        <v>3486</v>
      </c>
      <c r="B102" s="547" t="s">
        <v>2808</v>
      </c>
      <c r="C102" s="566">
        <v>1</v>
      </c>
      <c r="D102" s="31">
        <v>1.2</v>
      </c>
    </row>
    <row r="103" spans="1:4" ht="30">
      <c r="A103" s="31" t="s">
        <v>3487</v>
      </c>
      <c r="B103" s="547" t="s">
        <v>2810</v>
      </c>
      <c r="C103" s="566">
        <v>1</v>
      </c>
      <c r="D103" s="31">
        <v>1.2</v>
      </c>
    </row>
    <row r="104" spans="1:4" ht="30">
      <c r="A104" s="31" t="s">
        <v>3488</v>
      </c>
      <c r="B104" s="547" t="s">
        <v>2812</v>
      </c>
      <c r="C104" s="566">
        <v>1</v>
      </c>
      <c r="D104" s="31">
        <v>1.2</v>
      </c>
    </row>
    <row r="105" spans="1:4" ht="30">
      <c r="A105" s="31" t="s">
        <v>3489</v>
      </c>
      <c r="B105" s="547" t="s">
        <v>2814</v>
      </c>
      <c r="C105" s="566">
        <v>1</v>
      </c>
      <c r="D105" s="31">
        <v>1.2</v>
      </c>
    </row>
    <row r="106" spans="1:4">
      <c r="A106" s="31" t="s">
        <v>3490</v>
      </c>
      <c r="B106" s="547" t="s">
        <v>2816</v>
      </c>
      <c r="C106" s="566">
        <v>1</v>
      </c>
      <c r="D106" s="31">
        <v>1.2</v>
      </c>
    </row>
    <row r="107" spans="1:4">
      <c r="A107" s="31" t="s">
        <v>3491</v>
      </c>
      <c r="B107" s="547" t="s">
        <v>2818</v>
      </c>
      <c r="C107" s="566">
        <v>1</v>
      </c>
      <c r="D107" s="31">
        <v>1.2</v>
      </c>
    </row>
    <row r="108" spans="1:4">
      <c r="A108" s="31" t="s">
        <v>3492</v>
      </c>
      <c r="B108" s="547" t="s">
        <v>2820</v>
      </c>
      <c r="C108" s="566">
        <v>1</v>
      </c>
      <c r="D108" s="31">
        <v>1.2</v>
      </c>
    </row>
    <row r="109" spans="1:4">
      <c r="A109" s="31" t="s">
        <v>3493</v>
      </c>
      <c r="B109" s="547" t="s">
        <v>3494</v>
      </c>
      <c r="C109" s="566">
        <v>1</v>
      </c>
      <c r="D109" s="31">
        <v>1.2</v>
      </c>
    </row>
    <row r="110" spans="1:4" ht="30">
      <c r="A110" s="31" t="s">
        <v>3495</v>
      </c>
      <c r="B110" s="547" t="s">
        <v>2822</v>
      </c>
      <c r="C110" s="566">
        <v>1</v>
      </c>
      <c r="D110" s="31">
        <v>1.2</v>
      </c>
    </row>
    <row r="111" spans="1:4" ht="30">
      <c r="A111" s="31" t="s">
        <v>3496</v>
      </c>
      <c r="B111" s="547" t="s">
        <v>2824</v>
      </c>
      <c r="C111" s="566">
        <v>1</v>
      </c>
      <c r="D111" s="31">
        <v>1.2</v>
      </c>
    </row>
    <row r="112" spans="1:4" ht="30">
      <c r="A112" s="31" t="s">
        <v>3497</v>
      </c>
      <c r="B112" s="547" t="s">
        <v>2826</v>
      </c>
      <c r="C112" s="566">
        <v>1</v>
      </c>
      <c r="D112" s="31">
        <v>1.2</v>
      </c>
    </row>
    <row r="113" spans="1:4" ht="30">
      <c r="A113" s="31" t="s">
        <v>3498</v>
      </c>
      <c r="B113" s="547" t="s">
        <v>2828</v>
      </c>
      <c r="C113" s="566">
        <v>1</v>
      </c>
      <c r="D113" s="31">
        <v>1.2</v>
      </c>
    </row>
    <row r="114" spans="1:4" ht="30">
      <c r="A114" s="31" t="s">
        <v>3499</v>
      </c>
      <c r="B114" s="547" t="s">
        <v>2830</v>
      </c>
      <c r="C114" s="566">
        <v>1</v>
      </c>
      <c r="D114" s="31">
        <v>1.2</v>
      </c>
    </row>
    <row r="115" spans="1:4" ht="30">
      <c r="A115" s="31" t="s">
        <v>3500</v>
      </c>
      <c r="B115" s="547" t="s">
        <v>2832</v>
      </c>
      <c r="C115" s="566">
        <v>1</v>
      </c>
      <c r="D115" s="31">
        <v>1.2</v>
      </c>
    </row>
    <row r="116" spans="1:4" ht="30">
      <c r="A116" s="31" t="s">
        <v>3501</v>
      </c>
      <c r="B116" s="547" t="s">
        <v>3502</v>
      </c>
      <c r="C116" s="566">
        <v>1</v>
      </c>
      <c r="D116" s="31">
        <v>1.2</v>
      </c>
    </row>
    <row r="117" spans="1:4" ht="30">
      <c r="A117" s="31" t="s">
        <v>3503</v>
      </c>
      <c r="B117" s="547" t="s">
        <v>3504</v>
      </c>
      <c r="C117" s="566">
        <v>1</v>
      </c>
      <c r="D117" s="31">
        <v>1.2</v>
      </c>
    </row>
    <row r="118" spans="1:4">
      <c r="A118" s="31" t="s">
        <v>3505</v>
      </c>
      <c r="B118" s="547" t="s">
        <v>2834</v>
      </c>
      <c r="C118" s="566">
        <v>1</v>
      </c>
      <c r="D118" s="31">
        <v>1.2</v>
      </c>
    </row>
    <row r="119" spans="1:4">
      <c r="A119" s="31" t="s">
        <v>3506</v>
      </c>
      <c r="B119" s="547" t="s">
        <v>3507</v>
      </c>
      <c r="C119" s="566">
        <v>1</v>
      </c>
      <c r="D119" s="31">
        <v>1.2</v>
      </c>
    </row>
    <row r="120" spans="1:4">
      <c r="A120" s="31" t="s">
        <v>3508</v>
      </c>
      <c r="B120" s="547" t="s">
        <v>2846</v>
      </c>
      <c r="C120" s="566">
        <v>1</v>
      </c>
      <c r="D120" s="31">
        <v>1.2</v>
      </c>
    </row>
    <row r="121" spans="1:4">
      <c r="A121" s="31" t="s">
        <v>3509</v>
      </c>
      <c r="B121" s="547" t="s">
        <v>2848</v>
      </c>
      <c r="C121" s="566">
        <v>1</v>
      </c>
      <c r="D121" s="31">
        <v>1.2</v>
      </c>
    </row>
    <row r="122" spans="1:4">
      <c r="A122" s="31" t="s">
        <v>3510</v>
      </c>
      <c r="B122" s="547" t="s">
        <v>2850</v>
      </c>
      <c r="C122" s="566">
        <v>1</v>
      </c>
      <c r="D122" s="31">
        <v>1.2</v>
      </c>
    </row>
    <row r="123" spans="1:4">
      <c r="A123" s="31" t="s">
        <v>3511</v>
      </c>
      <c r="B123" s="547" t="s">
        <v>2852</v>
      </c>
      <c r="C123" s="566">
        <v>1</v>
      </c>
      <c r="D123" s="31">
        <v>1.2</v>
      </c>
    </row>
    <row r="124" spans="1:4">
      <c r="A124" s="31" t="s">
        <v>3512</v>
      </c>
      <c r="B124" s="547" t="s">
        <v>2856</v>
      </c>
      <c r="C124" s="566">
        <v>1</v>
      </c>
      <c r="D124" s="31">
        <v>1.2</v>
      </c>
    </row>
    <row r="125" spans="1:4">
      <c r="A125" s="31" t="s">
        <v>3513</v>
      </c>
      <c r="B125" s="547" t="s">
        <v>3514</v>
      </c>
      <c r="C125" s="566">
        <v>1</v>
      </c>
      <c r="D125" s="31">
        <v>1.2</v>
      </c>
    </row>
    <row r="126" spans="1:4">
      <c r="A126" s="31" t="s">
        <v>3515</v>
      </c>
      <c r="B126" s="547" t="s">
        <v>2858</v>
      </c>
      <c r="C126" s="566">
        <v>1</v>
      </c>
      <c r="D126" s="31">
        <v>1.2</v>
      </c>
    </row>
    <row r="127" spans="1:4">
      <c r="A127" s="31" t="s">
        <v>3516</v>
      </c>
      <c r="B127" s="547" t="s">
        <v>2860</v>
      </c>
      <c r="C127" s="566">
        <v>1</v>
      </c>
      <c r="D127" s="31">
        <v>1.2</v>
      </c>
    </row>
    <row r="128" spans="1:4">
      <c r="A128" s="31" t="s">
        <v>3517</v>
      </c>
      <c r="B128" s="547" t="s">
        <v>2862</v>
      </c>
      <c r="C128" s="566">
        <v>1</v>
      </c>
      <c r="D128" s="31">
        <v>1.2</v>
      </c>
    </row>
    <row r="129" spans="1:4">
      <c r="A129" s="31" t="s">
        <v>3518</v>
      </c>
      <c r="B129" s="547" t="s">
        <v>2864</v>
      </c>
      <c r="C129" s="566">
        <v>1</v>
      </c>
      <c r="D129" s="31">
        <v>1.2</v>
      </c>
    </row>
    <row r="130" spans="1:4">
      <c r="A130" s="31" t="s">
        <v>3519</v>
      </c>
      <c r="B130" s="547" t="s">
        <v>2866</v>
      </c>
      <c r="C130" s="566">
        <v>1</v>
      </c>
      <c r="D130" s="31">
        <v>1.2</v>
      </c>
    </row>
    <row r="131" spans="1:4">
      <c r="A131" s="31" t="s">
        <v>3520</v>
      </c>
      <c r="B131" s="547" t="s">
        <v>3521</v>
      </c>
      <c r="C131" s="566">
        <v>1</v>
      </c>
      <c r="D131" s="31">
        <v>1.2</v>
      </c>
    </row>
    <row r="132" spans="1:4">
      <c r="A132" s="31" t="s">
        <v>3522</v>
      </c>
      <c r="B132" s="547" t="s">
        <v>3523</v>
      </c>
      <c r="C132" s="566">
        <v>1</v>
      </c>
      <c r="D132" s="31">
        <v>1.2</v>
      </c>
    </row>
    <row r="133" spans="1:4">
      <c r="A133" s="31" t="s">
        <v>3524</v>
      </c>
      <c r="B133" s="547" t="s">
        <v>3525</v>
      </c>
      <c r="C133" s="31">
        <v>0.8</v>
      </c>
      <c r="D133" s="31">
        <v>1.2</v>
      </c>
    </row>
    <row r="134" spans="1:4">
      <c r="A134" s="31" t="s">
        <v>3526</v>
      </c>
      <c r="B134" s="547" t="s">
        <v>3527</v>
      </c>
      <c r="C134" s="566">
        <v>1</v>
      </c>
      <c r="D134" s="31">
        <v>1.2</v>
      </c>
    </row>
    <row r="135" spans="1:4">
      <c r="A135" s="31" t="s">
        <v>3528</v>
      </c>
      <c r="B135" s="547" t="s">
        <v>2916</v>
      </c>
      <c r="C135" s="566">
        <v>1</v>
      </c>
      <c r="D135" s="31">
        <v>1.2</v>
      </c>
    </row>
    <row r="136" spans="1:4">
      <c r="A136" s="31" t="s">
        <v>3529</v>
      </c>
      <c r="B136" s="547" t="s">
        <v>2924</v>
      </c>
      <c r="C136" s="566">
        <v>1</v>
      </c>
      <c r="D136" s="31">
        <v>1.2</v>
      </c>
    </row>
    <row r="137" spans="1:4">
      <c r="A137" s="31" t="s">
        <v>3530</v>
      </c>
      <c r="B137" s="547" t="s">
        <v>2926</v>
      </c>
      <c r="C137" s="566">
        <v>1</v>
      </c>
      <c r="D137" s="31">
        <v>1.2</v>
      </c>
    </row>
    <row r="138" spans="1:4">
      <c r="A138" s="31" t="s">
        <v>3531</v>
      </c>
      <c r="B138" s="547" t="s">
        <v>2944</v>
      </c>
      <c r="C138" s="566">
        <v>1</v>
      </c>
      <c r="D138" s="31">
        <v>1.2</v>
      </c>
    </row>
    <row r="139" spans="1:4">
      <c r="A139" s="31" t="s">
        <v>3532</v>
      </c>
      <c r="B139" s="547" t="s">
        <v>2968</v>
      </c>
      <c r="C139" s="566">
        <v>1</v>
      </c>
      <c r="D139" s="31">
        <v>1.2</v>
      </c>
    </row>
    <row r="140" spans="1:4">
      <c r="A140" s="31" t="s">
        <v>3533</v>
      </c>
      <c r="B140" s="547" t="s">
        <v>3534</v>
      </c>
      <c r="C140" s="566">
        <v>1</v>
      </c>
      <c r="D140" s="31">
        <v>1.2</v>
      </c>
    </row>
    <row r="141" spans="1:4">
      <c r="A141" s="31" t="s">
        <v>3535</v>
      </c>
      <c r="B141" s="547" t="s">
        <v>3000</v>
      </c>
      <c r="C141" s="566">
        <v>1</v>
      </c>
      <c r="D141" s="31">
        <v>1.2</v>
      </c>
    </row>
    <row r="142" spans="1:4">
      <c r="A142" s="31" t="s">
        <v>3536</v>
      </c>
      <c r="B142" s="547" t="s">
        <v>3002</v>
      </c>
      <c r="C142" s="566">
        <v>1</v>
      </c>
      <c r="D142" s="31">
        <v>1.2</v>
      </c>
    </row>
    <row r="143" spans="1:4">
      <c r="A143" s="31" t="s">
        <v>3537</v>
      </c>
      <c r="B143" s="547" t="s">
        <v>3004</v>
      </c>
      <c r="C143" s="566">
        <v>1</v>
      </c>
      <c r="D143" s="31">
        <v>1.2</v>
      </c>
    </row>
    <row r="144" spans="1:4">
      <c r="A144" s="31" t="s">
        <v>3538</v>
      </c>
      <c r="B144" s="547" t="s">
        <v>3539</v>
      </c>
      <c r="C144" s="31">
        <v>0.8</v>
      </c>
      <c r="D144" s="31">
        <v>1.2</v>
      </c>
    </row>
    <row r="145" spans="1:4">
      <c r="A145" s="31" t="s">
        <v>3540</v>
      </c>
      <c r="B145" s="547" t="s">
        <v>3541</v>
      </c>
      <c r="C145" s="566">
        <v>1</v>
      </c>
      <c r="D145" s="31">
        <v>1.2</v>
      </c>
    </row>
    <row r="146" spans="1:4">
      <c r="A146" s="31" t="s">
        <v>3542</v>
      </c>
      <c r="B146" s="547" t="s">
        <v>3024</v>
      </c>
      <c r="C146" s="566">
        <v>1</v>
      </c>
      <c r="D146" s="31">
        <v>1.2</v>
      </c>
    </row>
    <row r="147" spans="1:4">
      <c r="A147" s="31" t="s">
        <v>3543</v>
      </c>
      <c r="B147" s="547" t="s">
        <v>3026</v>
      </c>
      <c r="C147" s="566">
        <v>1</v>
      </c>
      <c r="D147" s="31">
        <v>1.2</v>
      </c>
    </row>
    <row r="148" spans="1:4">
      <c r="A148" s="31" t="s">
        <v>3544</v>
      </c>
      <c r="B148" s="547" t="s">
        <v>3032</v>
      </c>
      <c r="C148" s="566">
        <v>1</v>
      </c>
      <c r="D148" s="31">
        <v>1.2</v>
      </c>
    </row>
    <row r="149" spans="1:4">
      <c r="A149" s="31" t="s">
        <v>3545</v>
      </c>
      <c r="B149" s="547" t="s">
        <v>3034</v>
      </c>
      <c r="C149" s="566">
        <v>1</v>
      </c>
      <c r="D149" s="31">
        <v>1.2</v>
      </c>
    </row>
    <row r="150" spans="1:4">
      <c r="A150" s="31" t="s">
        <v>3546</v>
      </c>
      <c r="B150" s="547" t="s">
        <v>3036</v>
      </c>
      <c r="C150" s="566">
        <v>1</v>
      </c>
      <c r="D150" s="31">
        <v>1.2</v>
      </c>
    </row>
    <row r="151" spans="1:4">
      <c r="A151" s="31" t="s">
        <v>3547</v>
      </c>
      <c r="B151" s="547" t="s">
        <v>3548</v>
      </c>
      <c r="C151" s="566">
        <v>1</v>
      </c>
      <c r="D151" s="31">
        <v>1.2</v>
      </c>
    </row>
    <row r="152" spans="1:4">
      <c r="A152" s="31" t="s">
        <v>3549</v>
      </c>
      <c r="B152" s="547" t="s">
        <v>3046</v>
      </c>
      <c r="C152" s="566">
        <v>1</v>
      </c>
      <c r="D152" s="31">
        <v>1.2</v>
      </c>
    </row>
    <row r="153" spans="1:4">
      <c r="A153" s="31" t="s">
        <v>3550</v>
      </c>
      <c r="B153" s="547" t="s">
        <v>3048</v>
      </c>
      <c r="C153" s="566">
        <v>1</v>
      </c>
      <c r="D153" s="31">
        <v>1.2</v>
      </c>
    </row>
    <row r="154" spans="1:4">
      <c r="A154" s="31" t="s">
        <v>3551</v>
      </c>
      <c r="B154" s="547" t="s">
        <v>3050</v>
      </c>
      <c r="C154" s="566">
        <v>1</v>
      </c>
      <c r="D154" s="31">
        <v>1.2</v>
      </c>
    </row>
    <row r="155" spans="1:4">
      <c r="A155" s="31" t="s">
        <v>3552</v>
      </c>
      <c r="B155" s="547" t="s">
        <v>3553</v>
      </c>
      <c r="C155" s="566">
        <v>1</v>
      </c>
      <c r="D155" s="31">
        <v>1.2</v>
      </c>
    </row>
    <row r="156" spans="1:4">
      <c r="A156" s="31" t="s">
        <v>3554</v>
      </c>
      <c r="B156" s="547" t="s">
        <v>3555</v>
      </c>
      <c r="C156" s="566">
        <v>1</v>
      </c>
      <c r="D156" s="31">
        <v>1.2</v>
      </c>
    </row>
    <row r="157" spans="1:4">
      <c r="A157" s="31" t="s">
        <v>3556</v>
      </c>
      <c r="B157" s="547" t="s">
        <v>3096</v>
      </c>
      <c r="C157" s="566">
        <v>1</v>
      </c>
      <c r="D157" s="31">
        <v>1.2</v>
      </c>
    </row>
    <row r="158" spans="1:4">
      <c r="A158" s="31" t="s">
        <v>3557</v>
      </c>
      <c r="B158" s="547" t="s">
        <v>3098</v>
      </c>
      <c r="C158" s="566">
        <v>1</v>
      </c>
      <c r="D158" s="31">
        <v>1.2</v>
      </c>
    </row>
    <row r="159" spans="1:4">
      <c r="A159" s="31" t="s">
        <v>3558</v>
      </c>
      <c r="B159" s="547" t="s">
        <v>3106</v>
      </c>
      <c r="C159" s="566">
        <v>1</v>
      </c>
      <c r="D159" s="31">
        <v>1.2</v>
      </c>
    </row>
    <row r="160" spans="1:4">
      <c r="A160" s="31" t="s">
        <v>3559</v>
      </c>
      <c r="B160" s="547" t="s">
        <v>3108</v>
      </c>
      <c r="C160" s="566">
        <v>1</v>
      </c>
      <c r="D160" s="31">
        <v>1.2</v>
      </c>
    </row>
    <row r="161" spans="1:4">
      <c r="A161" s="31" t="s">
        <v>3560</v>
      </c>
      <c r="B161" s="547" t="s">
        <v>3110</v>
      </c>
      <c r="C161" s="566">
        <v>1</v>
      </c>
      <c r="D161" s="31">
        <v>1.2</v>
      </c>
    </row>
    <row r="162" spans="1:4">
      <c r="A162" s="31" t="s">
        <v>3561</v>
      </c>
      <c r="B162" s="547" t="s">
        <v>3562</v>
      </c>
      <c r="C162" s="566">
        <v>1</v>
      </c>
      <c r="D162" s="31">
        <v>1.2</v>
      </c>
    </row>
    <row r="163" spans="1:4">
      <c r="A163" s="31" t="s">
        <v>3563</v>
      </c>
      <c r="B163" s="547" t="s">
        <v>3112</v>
      </c>
      <c r="C163" s="566">
        <v>1</v>
      </c>
      <c r="D163" s="31">
        <v>1.2</v>
      </c>
    </row>
    <row r="164" spans="1:4">
      <c r="A164" s="31" t="s">
        <v>3564</v>
      </c>
      <c r="B164" s="547" t="s">
        <v>3114</v>
      </c>
      <c r="C164" s="566">
        <v>1</v>
      </c>
      <c r="D164" s="31">
        <v>1.2</v>
      </c>
    </row>
    <row r="165" spans="1:4">
      <c r="A165" s="31" t="s">
        <v>3565</v>
      </c>
      <c r="B165" s="547" t="s">
        <v>3566</v>
      </c>
      <c r="C165" s="566">
        <v>1</v>
      </c>
      <c r="D165" s="31">
        <v>1.2</v>
      </c>
    </row>
    <row r="166" spans="1:4">
      <c r="A166" s="31" t="s">
        <v>3567</v>
      </c>
      <c r="B166" s="547" t="s">
        <v>3140</v>
      </c>
      <c r="C166" s="566">
        <v>1</v>
      </c>
      <c r="D166" s="31">
        <v>1.2</v>
      </c>
    </row>
    <row r="167" spans="1:4">
      <c r="A167" s="31" t="s">
        <v>3568</v>
      </c>
      <c r="B167" s="547" t="s">
        <v>3142</v>
      </c>
      <c r="C167" s="566">
        <v>1</v>
      </c>
      <c r="D167" s="31">
        <v>1.2</v>
      </c>
    </row>
    <row r="168" spans="1:4">
      <c r="A168" s="31" t="s">
        <v>3569</v>
      </c>
      <c r="B168" s="547" t="s">
        <v>3144</v>
      </c>
      <c r="C168" s="566">
        <v>1</v>
      </c>
      <c r="D168" s="31">
        <v>1.2</v>
      </c>
    </row>
    <row r="169" spans="1:4">
      <c r="A169" s="31" t="s">
        <v>3570</v>
      </c>
      <c r="B169" s="547" t="s">
        <v>3571</v>
      </c>
      <c r="C169" s="31">
        <v>0.8</v>
      </c>
      <c r="D169" s="31">
        <v>1.2</v>
      </c>
    </row>
    <row r="170" spans="1:4" ht="30">
      <c r="A170" s="31" t="s">
        <v>3572</v>
      </c>
      <c r="B170" s="547" t="s">
        <v>3573</v>
      </c>
      <c r="C170" s="566">
        <v>1</v>
      </c>
      <c r="D170" s="31">
        <v>1.2</v>
      </c>
    </row>
    <row r="171" spans="1:4">
      <c r="A171" s="31" t="s">
        <v>3574</v>
      </c>
      <c r="B171" s="547" t="s">
        <v>3170</v>
      </c>
      <c r="C171" s="566">
        <v>1</v>
      </c>
      <c r="D171" s="31">
        <v>1.2</v>
      </c>
    </row>
    <row r="172" spans="1:4">
      <c r="A172" s="31" t="s">
        <v>3575</v>
      </c>
      <c r="B172" s="547" t="s">
        <v>3576</v>
      </c>
      <c r="C172" s="566">
        <v>1</v>
      </c>
      <c r="D172" s="31">
        <v>1.2</v>
      </c>
    </row>
    <row r="173" spans="1:4">
      <c r="A173" s="31" t="s">
        <v>3577</v>
      </c>
      <c r="B173" s="547" t="s">
        <v>3172</v>
      </c>
      <c r="C173" s="566">
        <v>1</v>
      </c>
      <c r="D173" s="31">
        <v>1.2</v>
      </c>
    </row>
    <row r="174" spans="1:4">
      <c r="A174" s="31" t="s">
        <v>3578</v>
      </c>
      <c r="B174" s="547" t="s">
        <v>3186</v>
      </c>
      <c r="C174" s="566">
        <v>1</v>
      </c>
      <c r="D174" s="31">
        <v>1.2</v>
      </c>
    </row>
    <row r="175" spans="1:4" ht="30">
      <c r="A175" s="31" t="s">
        <v>3579</v>
      </c>
      <c r="B175" s="547" t="s">
        <v>3580</v>
      </c>
      <c r="C175" s="566">
        <v>1</v>
      </c>
      <c r="D175" s="31">
        <v>1.2</v>
      </c>
    </row>
    <row r="176" spans="1:4" ht="30">
      <c r="A176" s="31" t="s">
        <v>3581</v>
      </c>
      <c r="B176" s="547" t="s">
        <v>3180</v>
      </c>
      <c r="C176" s="566">
        <v>1</v>
      </c>
      <c r="D176" s="31">
        <v>1.2</v>
      </c>
    </row>
    <row r="177" spans="1:4">
      <c r="A177" s="31" t="s">
        <v>3582</v>
      </c>
      <c r="B177" s="547" t="s">
        <v>3190</v>
      </c>
      <c r="C177" s="566">
        <v>1</v>
      </c>
      <c r="D177" s="31">
        <v>1.2</v>
      </c>
    </row>
    <row r="178" spans="1:4">
      <c r="A178" s="31" t="s">
        <v>3584</v>
      </c>
      <c r="B178" s="547" t="s">
        <v>3585</v>
      </c>
      <c r="C178" s="566">
        <v>1</v>
      </c>
      <c r="D178" s="31">
        <v>1.2</v>
      </c>
    </row>
    <row r="179" spans="1:4">
      <c r="A179" s="31" t="s">
        <v>3586</v>
      </c>
      <c r="B179" s="547" t="s">
        <v>3587</v>
      </c>
      <c r="C179" s="566">
        <v>1</v>
      </c>
      <c r="D179" s="31">
        <v>1.2</v>
      </c>
    </row>
    <row r="180" spans="1:4">
      <c r="A180" s="31" t="s">
        <v>3588</v>
      </c>
      <c r="B180" s="547" t="s">
        <v>3589</v>
      </c>
      <c r="C180" s="566">
        <v>1</v>
      </c>
      <c r="D180" s="31">
        <v>1.2</v>
      </c>
    </row>
    <row r="181" spans="1:4">
      <c r="A181" s="31" t="s">
        <v>3590</v>
      </c>
      <c r="B181" s="547" t="s">
        <v>3204</v>
      </c>
      <c r="C181" s="566">
        <v>1</v>
      </c>
      <c r="D181" s="31">
        <v>1.2</v>
      </c>
    </row>
    <row r="182" spans="1:4" ht="30">
      <c r="A182" s="31" t="s">
        <v>3591</v>
      </c>
      <c r="B182" s="547" t="s">
        <v>3592</v>
      </c>
      <c r="C182" s="566">
        <v>1</v>
      </c>
      <c r="D182" s="31">
        <v>1.2</v>
      </c>
    </row>
    <row r="183" spans="1:4" ht="30">
      <c r="A183" s="31" t="s">
        <v>3593</v>
      </c>
      <c r="B183" s="547" t="s">
        <v>3212</v>
      </c>
      <c r="C183" s="566">
        <v>1</v>
      </c>
      <c r="D183" s="31">
        <v>1.2</v>
      </c>
    </row>
    <row r="184" spans="1:4">
      <c r="A184" s="31" t="s">
        <v>3594</v>
      </c>
      <c r="B184" s="547" t="s">
        <v>3595</v>
      </c>
      <c r="C184" s="566">
        <v>1</v>
      </c>
      <c r="D184" s="31">
        <v>1.2</v>
      </c>
    </row>
    <row r="185" spans="1:4">
      <c r="A185" s="31" t="s">
        <v>3596</v>
      </c>
      <c r="B185" s="547" t="s">
        <v>3218</v>
      </c>
      <c r="C185" s="566">
        <v>1</v>
      </c>
      <c r="D185" s="31">
        <v>1.2</v>
      </c>
    </row>
    <row r="186" spans="1:4">
      <c r="A186" s="31" t="s">
        <v>3597</v>
      </c>
      <c r="B186" s="547" t="s">
        <v>3598</v>
      </c>
      <c r="C186" s="566">
        <v>1</v>
      </c>
      <c r="D186" s="31">
        <v>1.2</v>
      </c>
    </row>
    <row r="187" spans="1:4">
      <c r="A187" s="31" t="s">
        <v>3599</v>
      </c>
      <c r="B187" s="547" t="s">
        <v>3224</v>
      </c>
      <c r="C187" s="566">
        <v>1</v>
      </c>
      <c r="D187" s="31">
        <v>1.2</v>
      </c>
    </row>
    <row r="188" spans="1:4">
      <c r="A188" s="31" t="s">
        <v>3600</v>
      </c>
      <c r="B188" s="547" t="s">
        <v>3230</v>
      </c>
      <c r="C188" s="566">
        <v>1</v>
      </c>
      <c r="D188" s="31">
        <v>1.2</v>
      </c>
    </row>
    <row r="189" spans="1:4" ht="30">
      <c r="A189" s="31" t="s">
        <v>3601</v>
      </c>
      <c r="B189" s="547" t="s">
        <v>3232</v>
      </c>
      <c r="C189" s="566">
        <v>1</v>
      </c>
      <c r="D189" s="31">
        <v>1.2</v>
      </c>
    </row>
    <row r="190" spans="1:4">
      <c r="A190" s="31" t="s">
        <v>3602</v>
      </c>
      <c r="B190" s="547" t="s">
        <v>3236</v>
      </c>
      <c r="C190" s="566">
        <v>1</v>
      </c>
      <c r="D190" s="31">
        <v>1.2</v>
      </c>
    </row>
    <row r="191" spans="1:4" ht="30">
      <c r="A191" s="31" t="s">
        <v>3603</v>
      </c>
      <c r="B191" s="547" t="s">
        <v>3604</v>
      </c>
      <c r="C191" s="566">
        <v>1</v>
      </c>
      <c r="D191" s="31">
        <v>1.2</v>
      </c>
    </row>
    <row r="192" spans="1:4">
      <c r="A192" s="31" t="s">
        <v>3605</v>
      </c>
      <c r="B192" s="547" t="s">
        <v>3240</v>
      </c>
      <c r="C192" s="566">
        <v>1</v>
      </c>
      <c r="D192" s="31">
        <v>1.2</v>
      </c>
    </row>
    <row r="193" spans="1:4">
      <c r="A193" s="31" t="s">
        <v>3606</v>
      </c>
      <c r="B193" s="547" t="s">
        <v>3242</v>
      </c>
      <c r="C193" s="566">
        <v>1</v>
      </c>
      <c r="D193" s="31">
        <v>1.2</v>
      </c>
    </row>
    <row r="194" spans="1:4">
      <c r="A194" s="31" t="s">
        <v>3607</v>
      </c>
      <c r="B194" s="547" t="s">
        <v>3608</v>
      </c>
      <c r="C194" s="566">
        <v>1</v>
      </c>
      <c r="D194" s="31">
        <v>1.2</v>
      </c>
    </row>
    <row r="195" spans="1:4">
      <c r="A195" s="31" t="s">
        <v>3609</v>
      </c>
      <c r="B195" s="547" t="s">
        <v>3244</v>
      </c>
      <c r="C195" s="566">
        <v>1</v>
      </c>
      <c r="D195" s="31">
        <v>1.2</v>
      </c>
    </row>
  </sheetData>
  <mergeCells count="4">
    <mergeCell ref="A10:D10"/>
    <mergeCell ref="A11:D11"/>
    <mergeCell ref="C2:D2"/>
    <mergeCell ref="B3:D3"/>
  </mergeCells>
  <conditionalFormatting sqref="A14">
    <cfRule type="duplicateValues" dxfId="8" priority="2"/>
  </conditionalFormatting>
  <conditionalFormatting sqref="A15">
    <cfRule type="duplicateValues" dxfId="7" priority="3"/>
  </conditionalFormatting>
  <conditionalFormatting sqref="A4:A65537">
    <cfRule type="duplicateValues" dxfId="6" priority="613" stopIfTrue="1"/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25273-85FB-4620-9650-096E6E7E323D}">
  <dimension ref="A1:G57"/>
  <sheetViews>
    <sheetView workbookViewId="0">
      <selection activeCell="I22" sqref="I22"/>
    </sheetView>
  </sheetViews>
  <sheetFormatPr defaultRowHeight="15"/>
  <cols>
    <col min="1" max="1" width="13.42578125" style="10" customWidth="1"/>
    <col min="2" max="2" width="131.7109375" style="10" customWidth="1"/>
    <col min="3" max="256" width="9.140625" style="1"/>
    <col min="257" max="257" width="13.42578125" style="1" customWidth="1"/>
    <col min="258" max="258" width="131.7109375" style="1" customWidth="1"/>
    <col min="259" max="512" width="9.140625" style="1"/>
    <col min="513" max="513" width="13.42578125" style="1" customWidth="1"/>
    <col min="514" max="514" width="131.7109375" style="1" customWidth="1"/>
    <col min="515" max="768" width="9.140625" style="1"/>
    <col min="769" max="769" width="13.42578125" style="1" customWidth="1"/>
    <col min="770" max="770" width="131.7109375" style="1" customWidth="1"/>
    <col min="771" max="1024" width="9.140625" style="1"/>
    <col min="1025" max="1025" width="13.42578125" style="1" customWidth="1"/>
    <col min="1026" max="1026" width="131.7109375" style="1" customWidth="1"/>
    <col min="1027" max="1280" width="9.140625" style="1"/>
    <col min="1281" max="1281" width="13.42578125" style="1" customWidth="1"/>
    <col min="1282" max="1282" width="131.7109375" style="1" customWidth="1"/>
    <col min="1283" max="1536" width="9.140625" style="1"/>
    <col min="1537" max="1537" width="13.42578125" style="1" customWidth="1"/>
    <col min="1538" max="1538" width="131.7109375" style="1" customWidth="1"/>
    <col min="1539" max="1792" width="9.140625" style="1"/>
    <col min="1793" max="1793" width="13.42578125" style="1" customWidth="1"/>
    <col min="1794" max="1794" width="131.7109375" style="1" customWidth="1"/>
    <col min="1795" max="2048" width="9.140625" style="1"/>
    <col min="2049" max="2049" width="13.42578125" style="1" customWidth="1"/>
    <col min="2050" max="2050" width="131.7109375" style="1" customWidth="1"/>
    <col min="2051" max="2304" width="9.140625" style="1"/>
    <col min="2305" max="2305" width="13.42578125" style="1" customWidth="1"/>
    <col min="2306" max="2306" width="131.7109375" style="1" customWidth="1"/>
    <col min="2307" max="2560" width="9.140625" style="1"/>
    <col min="2561" max="2561" width="13.42578125" style="1" customWidth="1"/>
    <col min="2562" max="2562" width="131.7109375" style="1" customWidth="1"/>
    <col min="2563" max="2816" width="9.140625" style="1"/>
    <col min="2817" max="2817" width="13.42578125" style="1" customWidth="1"/>
    <col min="2818" max="2818" width="131.7109375" style="1" customWidth="1"/>
    <col min="2819" max="3072" width="9.140625" style="1"/>
    <col min="3073" max="3073" width="13.42578125" style="1" customWidth="1"/>
    <col min="3074" max="3074" width="131.7109375" style="1" customWidth="1"/>
    <col min="3075" max="3328" width="9.140625" style="1"/>
    <col min="3329" max="3329" width="13.42578125" style="1" customWidth="1"/>
    <col min="3330" max="3330" width="131.7109375" style="1" customWidth="1"/>
    <col min="3331" max="3584" width="9.140625" style="1"/>
    <col min="3585" max="3585" width="13.42578125" style="1" customWidth="1"/>
    <col min="3586" max="3586" width="131.7109375" style="1" customWidth="1"/>
    <col min="3587" max="3840" width="9.140625" style="1"/>
    <col min="3841" max="3841" width="13.42578125" style="1" customWidth="1"/>
    <col min="3842" max="3842" width="131.7109375" style="1" customWidth="1"/>
    <col min="3843" max="4096" width="9.140625" style="1"/>
    <col min="4097" max="4097" width="13.42578125" style="1" customWidth="1"/>
    <col min="4098" max="4098" width="131.7109375" style="1" customWidth="1"/>
    <col min="4099" max="4352" width="9.140625" style="1"/>
    <col min="4353" max="4353" width="13.42578125" style="1" customWidth="1"/>
    <col min="4354" max="4354" width="131.7109375" style="1" customWidth="1"/>
    <col min="4355" max="4608" width="9.140625" style="1"/>
    <col min="4609" max="4609" width="13.42578125" style="1" customWidth="1"/>
    <col min="4610" max="4610" width="131.7109375" style="1" customWidth="1"/>
    <col min="4611" max="4864" width="9.140625" style="1"/>
    <col min="4865" max="4865" width="13.42578125" style="1" customWidth="1"/>
    <col min="4866" max="4866" width="131.7109375" style="1" customWidth="1"/>
    <col min="4867" max="5120" width="9.140625" style="1"/>
    <col min="5121" max="5121" width="13.42578125" style="1" customWidth="1"/>
    <col min="5122" max="5122" width="131.7109375" style="1" customWidth="1"/>
    <col min="5123" max="5376" width="9.140625" style="1"/>
    <col min="5377" max="5377" width="13.42578125" style="1" customWidth="1"/>
    <col min="5378" max="5378" width="131.7109375" style="1" customWidth="1"/>
    <col min="5379" max="5632" width="9.140625" style="1"/>
    <col min="5633" max="5633" width="13.42578125" style="1" customWidth="1"/>
    <col min="5634" max="5634" width="131.7109375" style="1" customWidth="1"/>
    <col min="5635" max="5888" width="9.140625" style="1"/>
    <col min="5889" max="5889" width="13.42578125" style="1" customWidth="1"/>
    <col min="5890" max="5890" width="131.7109375" style="1" customWidth="1"/>
    <col min="5891" max="6144" width="9.140625" style="1"/>
    <col min="6145" max="6145" width="13.42578125" style="1" customWidth="1"/>
    <col min="6146" max="6146" width="131.7109375" style="1" customWidth="1"/>
    <col min="6147" max="6400" width="9.140625" style="1"/>
    <col min="6401" max="6401" width="13.42578125" style="1" customWidth="1"/>
    <col min="6402" max="6402" width="131.7109375" style="1" customWidth="1"/>
    <col min="6403" max="6656" width="9.140625" style="1"/>
    <col min="6657" max="6657" width="13.42578125" style="1" customWidth="1"/>
    <col min="6658" max="6658" width="131.7109375" style="1" customWidth="1"/>
    <col min="6659" max="6912" width="9.140625" style="1"/>
    <col min="6913" max="6913" width="13.42578125" style="1" customWidth="1"/>
    <col min="6914" max="6914" width="131.7109375" style="1" customWidth="1"/>
    <col min="6915" max="7168" width="9.140625" style="1"/>
    <col min="7169" max="7169" width="13.42578125" style="1" customWidth="1"/>
    <col min="7170" max="7170" width="131.7109375" style="1" customWidth="1"/>
    <col min="7171" max="7424" width="9.140625" style="1"/>
    <col min="7425" max="7425" width="13.42578125" style="1" customWidth="1"/>
    <col min="7426" max="7426" width="131.7109375" style="1" customWidth="1"/>
    <col min="7427" max="7680" width="9.140625" style="1"/>
    <col min="7681" max="7681" width="13.42578125" style="1" customWidth="1"/>
    <col min="7682" max="7682" width="131.7109375" style="1" customWidth="1"/>
    <col min="7683" max="7936" width="9.140625" style="1"/>
    <col min="7937" max="7937" width="13.42578125" style="1" customWidth="1"/>
    <col min="7938" max="7938" width="131.7109375" style="1" customWidth="1"/>
    <col min="7939" max="8192" width="9.140625" style="1"/>
    <col min="8193" max="8193" width="13.42578125" style="1" customWidth="1"/>
    <col min="8194" max="8194" width="131.7109375" style="1" customWidth="1"/>
    <col min="8195" max="8448" width="9.140625" style="1"/>
    <col min="8449" max="8449" width="13.42578125" style="1" customWidth="1"/>
    <col min="8450" max="8450" width="131.7109375" style="1" customWidth="1"/>
    <col min="8451" max="8704" width="9.140625" style="1"/>
    <col min="8705" max="8705" width="13.42578125" style="1" customWidth="1"/>
    <col min="8706" max="8706" width="131.7109375" style="1" customWidth="1"/>
    <col min="8707" max="8960" width="9.140625" style="1"/>
    <col min="8961" max="8961" width="13.42578125" style="1" customWidth="1"/>
    <col min="8962" max="8962" width="131.7109375" style="1" customWidth="1"/>
    <col min="8963" max="9216" width="9.140625" style="1"/>
    <col min="9217" max="9217" width="13.42578125" style="1" customWidth="1"/>
    <col min="9218" max="9218" width="131.7109375" style="1" customWidth="1"/>
    <col min="9219" max="9472" width="9.140625" style="1"/>
    <col min="9473" max="9473" width="13.42578125" style="1" customWidth="1"/>
    <col min="9474" max="9474" width="131.7109375" style="1" customWidth="1"/>
    <col min="9475" max="9728" width="9.140625" style="1"/>
    <col min="9729" max="9729" width="13.42578125" style="1" customWidth="1"/>
    <col min="9730" max="9730" width="131.7109375" style="1" customWidth="1"/>
    <col min="9731" max="9984" width="9.140625" style="1"/>
    <col min="9985" max="9985" width="13.42578125" style="1" customWidth="1"/>
    <col min="9986" max="9986" width="131.7109375" style="1" customWidth="1"/>
    <col min="9987" max="10240" width="9.140625" style="1"/>
    <col min="10241" max="10241" width="13.42578125" style="1" customWidth="1"/>
    <col min="10242" max="10242" width="131.7109375" style="1" customWidth="1"/>
    <col min="10243" max="10496" width="9.140625" style="1"/>
    <col min="10497" max="10497" width="13.42578125" style="1" customWidth="1"/>
    <col min="10498" max="10498" width="131.7109375" style="1" customWidth="1"/>
    <col min="10499" max="10752" width="9.140625" style="1"/>
    <col min="10753" max="10753" width="13.42578125" style="1" customWidth="1"/>
    <col min="10754" max="10754" width="131.7109375" style="1" customWidth="1"/>
    <col min="10755" max="11008" width="9.140625" style="1"/>
    <col min="11009" max="11009" width="13.42578125" style="1" customWidth="1"/>
    <col min="11010" max="11010" width="131.7109375" style="1" customWidth="1"/>
    <col min="11011" max="11264" width="9.140625" style="1"/>
    <col min="11265" max="11265" width="13.42578125" style="1" customWidth="1"/>
    <col min="11266" max="11266" width="131.7109375" style="1" customWidth="1"/>
    <col min="11267" max="11520" width="9.140625" style="1"/>
    <col min="11521" max="11521" width="13.42578125" style="1" customWidth="1"/>
    <col min="11522" max="11522" width="131.7109375" style="1" customWidth="1"/>
    <col min="11523" max="11776" width="9.140625" style="1"/>
    <col min="11777" max="11777" width="13.42578125" style="1" customWidth="1"/>
    <col min="11778" max="11778" width="131.7109375" style="1" customWidth="1"/>
    <col min="11779" max="12032" width="9.140625" style="1"/>
    <col min="12033" max="12033" width="13.42578125" style="1" customWidth="1"/>
    <col min="12034" max="12034" width="131.7109375" style="1" customWidth="1"/>
    <col min="12035" max="12288" width="9.140625" style="1"/>
    <col min="12289" max="12289" width="13.42578125" style="1" customWidth="1"/>
    <col min="12290" max="12290" width="131.7109375" style="1" customWidth="1"/>
    <col min="12291" max="12544" width="9.140625" style="1"/>
    <col min="12545" max="12545" width="13.42578125" style="1" customWidth="1"/>
    <col min="12546" max="12546" width="131.7109375" style="1" customWidth="1"/>
    <col min="12547" max="12800" width="9.140625" style="1"/>
    <col min="12801" max="12801" width="13.42578125" style="1" customWidth="1"/>
    <col min="12802" max="12802" width="131.7109375" style="1" customWidth="1"/>
    <col min="12803" max="13056" width="9.140625" style="1"/>
    <col min="13057" max="13057" width="13.42578125" style="1" customWidth="1"/>
    <col min="13058" max="13058" width="131.7109375" style="1" customWidth="1"/>
    <col min="13059" max="13312" width="9.140625" style="1"/>
    <col min="13313" max="13313" width="13.42578125" style="1" customWidth="1"/>
    <col min="13314" max="13314" width="131.7109375" style="1" customWidth="1"/>
    <col min="13315" max="13568" width="9.140625" style="1"/>
    <col min="13569" max="13569" width="13.42578125" style="1" customWidth="1"/>
    <col min="13570" max="13570" width="131.7109375" style="1" customWidth="1"/>
    <col min="13571" max="13824" width="9.140625" style="1"/>
    <col min="13825" max="13825" width="13.42578125" style="1" customWidth="1"/>
    <col min="13826" max="13826" width="131.7109375" style="1" customWidth="1"/>
    <col min="13827" max="14080" width="9.140625" style="1"/>
    <col min="14081" max="14081" width="13.42578125" style="1" customWidth="1"/>
    <col min="14082" max="14082" width="131.7109375" style="1" customWidth="1"/>
    <col min="14083" max="14336" width="9.140625" style="1"/>
    <col min="14337" max="14337" width="13.42578125" style="1" customWidth="1"/>
    <col min="14338" max="14338" width="131.7109375" style="1" customWidth="1"/>
    <col min="14339" max="14592" width="9.140625" style="1"/>
    <col min="14593" max="14593" width="13.42578125" style="1" customWidth="1"/>
    <col min="14594" max="14594" width="131.7109375" style="1" customWidth="1"/>
    <col min="14595" max="14848" width="9.140625" style="1"/>
    <col min="14849" max="14849" width="13.42578125" style="1" customWidth="1"/>
    <col min="14850" max="14850" width="131.7109375" style="1" customWidth="1"/>
    <col min="14851" max="15104" width="9.140625" style="1"/>
    <col min="15105" max="15105" width="13.42578125" style="1" customWidth="1"/>
    <col min="15106" max="15106" width="131.7109375" style="1" customWidth="1"/>
    <col min="15107" max="15360" width="9.140625" style="1"/>
    <col min="15361" max="15361" width="13.42578125" style="1" customWidth="1"/>
    <col min="15362" max="15362" width="131.7109375" style="1" customWidth="1"/>
    <col min="15363" max="15616" width="9.140625" style="1"/>
    <col min="15617" max="15617" width="13.42578125" style="1" customWidth="1"/>
    <col min="15618" max="15618" width="131.7109375" style="1" customWidth="1"/>
    <col min="15619" max="15872" width="9.140625" style="1"/>
    <col min="15873" max="15873" width="13.42578125" style="1" customWidth="1"/>
    <col min="15874" max="15874" width="131.7109375" style="1" customWidth="1"/>
    <col min="15875" max="16128" width="9.140625" style="1"/>
    <col min="16129" max="16129" width="13.42578125" style="1" customWidth="1"/>
    <col min="16130" max="16130" width="131.7109375" style="1" customWidth="1"/>
    <col min="16131" max="16384" width="9.140625" style="1"/>
  </cols>
  <sheetData>
    <row r="1" spans="1:7" s="2" customFormat="1" ht="15" customHeight="1">
      <c r="A1" s="80"/>
      <c r="B1" s="184" t="s">
        <v>3640</v>
      </c>
      <c r="C1" s="81"/>
      <c r="D1" s="184"/>
      <c r="E1" s="81"/>
      <c r="F1" s="81"/>
      <c r="G1" s="81"/>
    </row>
    <row r="2" spans="1:7" s="2" customFormat="1" ht="15" customHeight="1">
      <c r="A2" s="82"/>
      <c r="B2" s="185" t="s">
        <v>1203</v>
      </c>
      <c r="C2" s="82"/>
      <c r="D2" s="82"/>
      <c r="E2" s="82"/>
      <c r="F2" s="82"/>
      <c r="G2" s="82"/>
    </row>
    <row r="3" spans="1:7" s="2" customFormat="1" ht="28.5" customHeight="1">
      <c r="A3" s="82"/>
      <c r="B3" s="185" t="s">
        <v>1204</v>
      </c>
      <c r="C3" s="82"/>
      <c r="D3" s="82"/>
      <c r="E3" s="82"/>
      <c r="F3" s="82"/>
      <c r="G3" s="82"/>
    </row>
    <row r="4" spans="1:7">
      <c r="A4" s="18"/>
      <c r="B4" s="18"/>
    </row>
    <row r="5" spans="1:7">
      <c r="A5" s="535"/>
      <c r="B5" s="7" t="s">
        <v>3618</v>
      </c>
    </row>
    <row r="6" spans="1:7">
      <c r="A6" s="535"/>
      <c r="B6" s="7" t="s">
        <v>13</v>
      </c>
    </row>
    <row r="7" spans="1:7" ht="15.75" customHeight="1">
      <c r="A7" s="535"/>
      <c r="B7" s="7" t="s">
        <v>1123</v>
      </c>
    </row>
    <row r="8" spans="1:7">
      <c r="A8" s="535"/>
      <c r="B8" s="27" t="s">
        <v>1124</v>
      </c>
    </row>
    <row r="9" spans="1:7" ht="14.25" customHeight="1">
      <c r="A9" s="545"/>
      <c r="B9" s="545"/>
    </row>
    <row r="10" spans="1:7" ht="15.75">
      <c r="A10" s="791" t="s">
        <v>3619</v>
      </c>
      <c r="B10" s="791"/>
    </row>
    <row r="12" spans="1:7" ht="15.75">
      <c r="A12" s="567" t="s">
        <v>3321</v>
      </c>
      <c r="B12" s="567" t="s">
        <v>3322</v>
      </c>
    </row>
    <row r="13" spans="1:7" ht="15.75">
      <c r="A13" s="531" t="s">
        <v>3344</v>
      </c>
      <c r="B13" s="532" t="s">
        <v>3345</v>
      </c>
    </row>
    <row r="14" spans="1:7" ht="15.75">
      <c r="A14" s="568" t="s">
        <v>3358</v>
      </c>
      <c r="B14" s="331" t="s">
        <v>3359</v>
      </c>
    </row>
    <row r="15" spans="1:7" ht="15.75">
      <c r="A15" s="531" t="s">
        <v>3360</v>
      </c>
      <c r="B15" s="532" t="s">
        <v>3620</v>
      </c>
    </row>
    <row r="16" spans="1:7" ht="15.75">
      <c r="A16" s="531" t="s">
        <v>3373</v>
      </c>
      <c r="B16" s="532" t="s">
        <v>3621</v>
      </c>
    </row>
    <row r="17" spans="1:2" ht="31.5">
      <c r="A17" s="531" t="s">
        <v>3378</v>
      </c>
      <c r="B17" s="532" t="s">
        <v>2452</v>
      </c>
    </row>
    <row r="18" spans="1:2" ht="15.75">
      <c r="A18" s="531" t="s">
        <v>3379</v>
      </c>
      <c r="B18" s="532" t="s">
        <v>3622</v>
      </c>
    </row>
    <row r="19" spans="1:2" ht="15.75">
      <c r="A19" s="531" t="s">
        <v>3380</v>
      </c>
      <c r="B19" s="532" t="s">
        <v>2460</v>
      </c>
    </row>
    <row r="20" spans="1:2" ht="15.75">
      <c r="A20" s="531" t="s">
        <v>3433</v>
      </c>
      <c r="B20" s="532" t="s">
        <v>3623</v>
      </c>
    </row>
    <row r="21" spans="1:2" ht="15.75">
      <c r="A21" s="531" t="s">
        <v>3434</v>
      </c>
      <c r="B21" s="532" t="s">
        <v>3624</v>
      </c>
    </row>
    <row r="22" spans="1:2" ht="31.5">
      <c r="A22" s="531" t="s">
        <v>3464</v>
      </c>
      <c r="B22" s="532" t="s">
        <v>3625</v>
      </c>
    </row>
    <row r="23" spans="1:2" ht="31.5">
      <c r="A23" s="531" t="s">
        <v>3465</v>
      </c>
      <c r="B23" s="532" t="s">
        <v>3626</v>
      </c>
    </row>
    <row r="24" spans="1:2" ht="31.5">
      <c r="A24" s="531" t="s">
        <v>3466</v>
      </c>
      <c r="B24" s="532" t="s">
        <v>3627</v>
      </c>
    </row>
    <row r="25" spans="1:2" ht="31.5">
      <c r="A25" s="531" t="s">
        <v>3467</v>
      </c>
      <c r="B25" s="532" t="s">
        <v>3628</v>
      </c>
    </row>
    <row r="26" spans="1:2" ht="31.5">
      <c r="A26" s="531" t="s">
        <v>3468</v>
      </c>
      <c r="B26" s="532" t="s">
        <v>3629</v>
      </c>
    </row>
    <row r="27" spans="1:2" ht="31.5">
      <c r="A27" s="531" t="s">
        <v>3469</v>
      </c>
      <c r="B27" s="532" t="s">
        <v>3630</v>
      </c>
    </row>
    <row r="28" spans="1:2" ht="31.5">
      <c r="A28" s="531" t="s">
        <v>3470</v>
      </c>
      <c r="B28" s="532" t="s">
        <v>3631</v>
      </c>
    </row>
    <row r="29" spans="1:2" ht="31.5">
      <c r="A29" s="531" t="s">
        <v>3471</v>
      </c>
      <c r="B29" s="532" t="s">
        <v>3632</v>
      </c>
    </row>
    <row r="30" spans="1:2" ht="31.5">
      <c r="A30" s="531" t="s">
        <v>3472</v>
      </c>
      <c r="B30" s="532" t="s">
        <v>3633</v>
      </c>
    </row>
    <row r="31" spans="1:2" ht="31.5">
      <c r="A31" s="531" t="s">
        <v>3473</v>
      </c>
      <c r="B31" s="532" t="s">
        <v>3634</v>
      </c>
    </row>
    <row r="32" spans="1:2" ht="31.5">
      <c r="A32" s="531" t="s">
        <v>3474</v>
      </c>
      <c r="B32" s="532" t="s">
        <v>3635</v>
      </c>
    </row>
    <row r="33" spans="1:7" ht="31.5">
      <c r="A33" s="531" t="s">
        <v>3475</v>
      </c>
      <c r="B33" s="532" t="s">
        <v>3636</v>
      </c>
    </row>
    <row r="34" spans="1:7" ht="31.5">
      <c r="A34" s="531" t="s">
        <v>3476</v>
      </c>
      <c r="B34" s="532" t="s">
        <v>3637</v>
      </c>
    </row>
    <row r="35" spans="1:7" ht="15.75">
      <c r="A35" s="531" t="s">
        <v>3486</v>
      </c>
      <c r="B35" s="532" t="s">
        <v>2808</v>
      </c>
    </row>
    <row r="36" spans="1:7" ht="15.75">
      <c r="A36" s="531" t="s">
        <v>3490</v>
      </c>
      <c r="B36" s="532" t="s">
        <v>2816</v>
      </c>
    </row>
    <row r="37" spans="1:7" ht="31.5">
      <c r="A37" s="531" t="s">
        <v>3495</v>
      </c>
      <c r="B37" s="532" t="s">
        <v>2822</v>
      </c>
    </row>
    <row r="38" spans="1:7" ht="31.5">
      <c r="A38" s="531" t="s">
        <v>3499</v>
      </c>
      <c r="B38" s="532" t="s">
        <v>2830</v>
      </c>
    </row>
    <row r="39" spans="1:7" ht="15.75">
      <c r="A39" s="531" t="s">
        <v>3477</v>
      </c>
      <c r="B39" s="532" t="s">
        <v>2750</v>
      </c>
    </row>
    <row r="40" spans="1:7" ht="31.5">
      <c r="A40" s="531" t="s">
        <v>3480</v>
      </c>
      <c r="B40" s="532" t="s">
        <v>3481</v>
      </c>
    </row>
    <row r="41" spans="1:7" ht="31.5">
      <c r="A41" s="531" t="s">
        <v>3482</v>
      </c>
      <c r="B41" s="532" t="s">
        <v>3483</v>
      </c>
    </row>
    <row r="42" spans="1:7" ht="31.5">
      <c r="A42" s="531" t="s">
        <v>3484</v>
      </c>
      <c r="B42" s="532" t="s">
        <v>3485</v>
      </c>
      <c r="F42" s="798"/>
      <c r="G42" s="798"/>
    </row>
    <row r="43" spans="1:7" ht="15.75">
      <c r="A43" s="531" t="s">
        <v>3508</v>
      </c>
      <c r="B43" s="532" t="s">
        <v>2846</v>
      </c>
    </row>
    <row r="44" spans="1:7" ht="15.75">
      <c r="A44" s="531" t="s">
        <v>3509</v>
      </c>
      <c r="B44" s="532" t="s">
        <v>2848</v>
      </c>
    </row>
    <row r="45" spans="1:7" ht="15.75">
      <c r="A45" s="531" t="s">
        <v>3512</v>
      </c>
      <c r="B45" s="532" t="s">
        <v>2856</v>
      </c>
    </row>
    <row r="46" spans="1:7" ht="15.75">
      <c r="A46" s="531" t="s">
        <v>3515</v>
      </c>
      <c r="B46" s="532" t="s">
        <v>2858</v>
      </c>
    </row>
    <row r="47" spans="1:7" ht="15.75">
      <c r="A47" s="531" t="s">
        <v>3516</v>
      </c>
      <c r="B47" s="532" t="s">
        <v>2860</v>
      </c>
    </row>
    <row r="48" spans="1:7" ht="15.75">
      <c r="A48" s="531" t="s">
        <v>3517</v>
      </c>
      <c r="B48" s="532" t="s">
        <v>2862</v>
      </c>
    </row>
    <row r="49" spans="1:2" ht="15.75">
      <c r="A49" s="531" t="s">
        <v>3518</v>
      </c>
      <c r="B49" s="532" t="s">
        <v>2864</v>
      </c>
    </row>
    <row r="50" spans="1:2" ht="15.75">
      <c r="A50" s="531" t="s">
        <v>3519</v>
      </c>
      <c r="B50" s="532" t="s">
        <v>2866</v>
      </c>
    </row>
    <row r="51" spans="1:2" ht="15.75">
      <c r="A51" s="531" t="s">
        <v>3528</v>
      </c>
      <c r="B51" s="569" t="s">
        <v>2916</v>
      </c>
    </row>
    <row r="52" spans="1:2" ht="15.75">
      <c r="A52" s="531" t="s">
        <v>3532</v>
      </c>
      <c r="B52" s="532" t="s">
        <v>2968</v>
      </c>
    </row>
    <row r="53" spans="1:2" ht="15.75">
      <c r="A53" s="531" t="s">
        <v>3568</v>
      </c>
      <c r="B53" s="532" t="s">
        <v>3142</v>
      </c>
    </row>
    <row r="54" spans="1:2" ht="15.75">
      <c r="A54" s="531" t="s">
        <v>3577</v>
      </c>
      <c r="B54" s="532" t="s">
        <v>3638</v>
      </c>
    </row>
    <row r="55" spans="1:2">
      <c r="A55" s="31" t="s">
        <v>3581</v>
      </c>
      <c r="B55" s="547" t="s">
        <v>3180</v>
      </c>
    </row>
    <row r="57" spans="1:2" ht="37.5" customHeight="1">
      <c r="A57" s="798" t="s">
        <v>3639</v>
      </c>
      <c r="B57" s="798"/>
    </row>
  </sheetData>
  <mergeCells count="3">
    <mergeCell ref="A10:B10"/>
    <mergeCell ref="F42:G42"/>
    <mergeCell ref="A57:B57"/>
  </mergeCells>
  <conditionalFormatting sqref="B4:B65537">
    <cfRule type="duplicateValues" dxfId="5" priority="614" stopIfTrue="1"/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EAF4C-1616-4A7B-90AB-18888C6A45CA}">
  <dimension ref="A1:G39"/>
  <sheetViews>
    <sheetView workbookViewId="0">
      <selection activeCell="I15" sqref="I15"/>
    </sheetView>
  </sheetViews>
  <sheetFormatPr defaultRowHeight="15"/>
  <cols>
    <col min="1" max="1" width="9.140625" style="1"/>
    <col min="2" max="2" width="11.7109375" style="1" customWidth="1"/>
    <col min="3" max="3" width="65.7109375" style="1" customWidth="1"/>
    <col min="4" max="4" width="22.42578125" style="1" customWidth="1"/>
    <col min="5" max="257" width="9.140625" style="1"/>
    <col min="258" max="258" width="11.7109375" style="1" customWidth="1"/>
    <col min="259" max="259" width="65.7109375" style="1" customWidth="1"/>
    <col min="260" max="260" width="22.42578125" style="1" customWidth="1"/>
    <col min="261" max="513" width="9.140625" style="1"/>
    <col min="514" max="514" width="11.7109375" style="1" customWidth="1"/>
    <col min="515" max="515" width="65.7109375" style="1" customWidth="1"/>
    <col min="516" max="516" width="22.42578125" style="1" customWidth="1"/>
    <col min="517" max="769" width="9.140625" style="1"/>
    <col min="770" max="770" width="11.7109375" style="1" customWidth="1"/>
    <col min="771" max="771" width="65.7109375" style="1" customWidth="1"/>
    <col min="772" max="772" width="22.42578125" style="1" customWidth="1"/>
    <col min="773" max="1025" width="9.140625" style="1"/>
    <col min="1026" max="1026" width="11.7109375" style="1" customWidth="1"/>
    <col min="1027" max="1027" width="65.7109375" style="1" customWidth="1"/>
    <col min="1028" max="1028" width="22.42578125" style="1" customWidth="1"/>
    <col min="1029" max="1281" width="9.140625" style="1"/>
    <col min="1282" max="1282" width="11.7109375" style="1" customWidth="1"/>
    <col min="1283" max="1283" width="65.7109375" style="1" customWidth="1"/>
    <col min="1284" max="1284" width="22.42578125" style="1" customWidth="1"/>
    <col min="1285" max="1537" width="9.140625" style="1"/>
    <col min="1538" max="1538" width="11.7109375" style="1" customWidth="1"/>
    <col min="1539" max="1539" width="65.7109375" style="1" customWidth="1"/>
    <col min="1540" max="1540" width="22.42578125" style="1" customWidth="1"/>
    <col min="1541" max="1793" width="9.140625" style="1"/>
    <col min="1794" max="1794" width="11.7109375" style="1" customWidth="1"/>
    <col min="1795" max="1795" width="65.7109375" style="1" customWidth="1"/>
    <col min="1796" max="1796" width="22.42578125" style="1" customWidth="1"/>
    <col min="1797" max="2049" width="9.140625" style="1"/>
    <col min="2050" max="2050" width="11.7109375" style="1" customWidth="1"/>
    <col min="2051" max="2051" width="65.7109375" style="1" customWidth="1"/>
    <col min="2052" max="2052" width="22.42578125" style="1" customWidth="1"/>
    <col min="2053" max="2305" width="9.140625" style="1"/>
    <col min="2306" max="2306" width="11.7109375" style="1" customWidth="1"/>
    <col min="2307" max="2307" width="65.7109375" style="1" customWidth="1"/>
    <col min="2308" max="2308" width="22.42578125" style="1" customWidth="1"/>
    <col min="2309" max="2561" width="9.140625" style="1"/>
    <col min="2562" max="2562" width="11.7109375" style="1" customWidth="1"/>
    <col min="2563" max="2563" width="65.7109375" style="1" customWidth="1"/>
    <col min="2564" max="2564" width="22.42578125" style="1" customWidth="1"/>
    <col min="2565" max="2817" width="9.140625" style="1"/>
    <col min="2818" max="2818" width="11.7109375" style="1" customWidth="1"/>
    <col min="2819" max="2819" width="65.7109375" style="1" customWidth="1"/>
    <col min="2820" max="2820" width="22.42578125" style="1" customWidth="1"/>
    <col min="2821" max="3073" width="9.140625" style="1"/>
    <col min="3074" max="3074" width="11.7109375" style="1" customWidth="1"/>
    <col min="3075" max="3075" width="65.7109375" style="1" customWidth="1"/>
    <col min="3076" max="3076" width="22.42578125" style="1" customWidth="1"/>
    <col min="3077" max="3329" width="9.140625" style="1"/>
    <col min="3330" max="3330" width="11.7109375" style="1" customWidth="1"/>
    <col min="3331" max="3331" width="65.7109375" style="1" customWidth="1"/>
    <col min="3332" max="3332" width="22.42578125" style="1" customWidth="1"/>
    <col min="3333" max="3585" width="9.140625" style="1"/>
    <col min="3586" max="3586" width="11.7109375" style="1" customWidth="1"/>
    <col min="3587" max="3587" width="65.7109375" style="1" customWidth="1"/>
    <col min="3588" max="3588" width="22.42578125" style="1" customWidth="1"/>
    <col min="3589" max="3841" width="9.140625" style="1"/>
    <col min="3842" max="3842" width="11.7109375" style="1" customWidth="1"/>
    <col min="3843" max="3843" width="65.7109375" style="1" customWidth="1"/>
    <col min="3844" max="3844" width="22.42578125" style="1" customWidth="1"/>
    <col min="3845" max="4097" width="9.140625" style="1"/>
    <col min="4098" max="4098" width="11.7109375" style="1" customWidth="1"/>
    <col min="4099" max="4099" width="65.7109375" style="1" customWidth="1"/>
    <col min="4100" max="4100" width="22.42578125" style="1" customWidth="1"/>
    <col min="4101" max="4353" width="9.140625" style="1"/>
    <col min="4354" max="4354" width="11.7109375" style="1" customWidth="1"/>
    <col min="4355" max="4355" width="65.7109375" style="1" customWidth="1"/>
    <col min="4356" max="4356" width="22.42578125" style="1" customWidth="1"/>
    <col min="4357" max="4609" width="9.140625" style="1"/>
    <col min="4610" max="4610" width="11.7109375" style="1" customWidth="1"/>
    <col min="4611" max="4611" width="65.7109375" style="1" customWidth="1"/>
    <col min="4612" max="4612" width="22.42578125" style="1" customWidth="1"/>
    <col min="4613" max="4865" width="9.140625" style="1"/>
    <col min="4866" max="4866" width="11.7109375" style="1" customWidth="1"/>
    <col min="4867" max="4867" width="65.7109375" style="1" customWidth="1"/>
    <col min="4868" max="4868" width="22.42578125" style="1" customWidth="1"/>
    <col min="4869" max="5121" width="9.140625" style="1"/>
    <col min="5122" max="5122" width="11.7109375" style="1" customWidth="1"/>
    <col min="5123" max="5123" width="65.7109375" style="1" customWidth="1"/>
    <col min="5124" max="5124" width="22.42578125" style="1" customWidth="1"/>
    <col min="5125" max="5377" width="9.140625" style="1"/>
    <col min="5378" max="5378" width="11.7109375" style="1" customWidth="1"/>
    <col min="5379" max="5379" width="65.7109375" style="1" customWidth="1"/>
    <col min="5380" max="5380" width="22.42578125" style="1" customWidth="1"/>
    <col min="5381" max="5633" width="9.140625" style="1"/>
    <col min="5634" max="5634" width="11.7109375" style="1" customWidth="1"/>
    <col min="5635" max="5635" width="65.7109375" style="1" customWidth="1"/>
    <col min="5636" max="5636" width="22.42578125" style="1" customWidth="1"/>
    <col min="5637" max="5889" width="9.140625" style="1"/>
    <col min="5890" max="5890" width="11.7109375" style="1" customWidth="1"/>
    <col min="5891" max="5891" width="65.7109375" style="1" customWidth="1"/>
    <col min="5892" max="5892" width="22.42578125" style="1" customWidth="1"/>
    <col min="5893" max="6145" width="9.140625" style="1"/>
    <col min="6146" max="6146" width="11.7109375" style="1" customWidth="1"/>
    <col min="6147" max="6147" width="65.7109375" style="1" customWidth="1"/>
    <col min="6148" max="6148" width="22.42578125" style="1" customWidth="1"/>
    <col min="6149" max="6401" width="9.140625" style="1"/>
    <col min="6402" max="6402" width="11.7109375" style="1" customWidth="1"/>
    <col min="6403" max="6403" width="65.7109375" style="1" customWidth="1"/>
    <col min="6404" max="6404" width="22.42578125" style="1" customWidth="1"/>
    <col min="6405" max="6657" width="9.140625" style="1"/>
    <col min="6658" max="6658" width="11.7109375" style="1" customWidth="1"/>
    <col min="6659" max="6659" width="65.7109375" style="1" customWidth="1"/>
    <col min="6660" max="6660" width="22.42578125" style="1" customWidth="1"/>
    <col min="6661" max="6913" width="9.140625" style="1"/>
    <col min="6914" max="6914" width="11.7109375" style="1" customWidth="1"/>
    <col min="6915" max="6915" width="65.7109375" style="1" customWidth="1"/>
    <col min="6916" max="6916" width="22.42578125" style="1" customWidth="1"/>
    <col min="6917" max="7169" width="9.140625" style="1"/>
    <col min="7170" max="7170" width="11.7109375" style="1" customWidth="1"/>
    <col min="7171" max="7171" width="65.7109375" style="1" customWidth="1"/>
    <col min="7172" max="7172" width="22.42578125" style="1" customWidth="1"/>
    <col min="7173" max="7425" width="9.140625" style="1"/>
    <col min="7426" max="7426" width="11.7109375" style="1" customWidth="1"/>
    <col min="7427" max="7427" width="65.7109375" style="1" customWidth="1"/>
    <col min="7428" max="7428" width="22.42578125" style="1" customWidth="1"/>
    <col min="7429" max="7681" width="9.140625" style="1"/>
    <col min="7682" max="7682" width="11.7109375" style="1" customWidth="1"/>
    <col min="7683" max="7683" width="65.7109375" style="1" customWidth="1"/>
    <col min="7684" max="7684" width="22.42578125" style="1" customWidth="1"/>
    <col min="7685" max="7937" width="9.140625" style="1"/>
    <col min="7938" max="7938" width="11.7109375" style="1" customWidth="1"/>
    <col min="7939" max="7939" width="65.7109375" style="1" customWidth="1"/>
    <col min="7940" max="7940" width="22.42578125" style="1" customWidth="1"/>
    <col min="7941" max="8193" width="9.140625" style="1"/>
    <col min="8194" max="8194" width="11.7109375" style="1" customWidth="1"/>
    <col min="8195" max="8195" width="65.7109375" style="1" customWidth="1"/>
    <col min="8196" max="8196" width="22.42578125" style="1" customWidth="1"/>
    <col min="8197" max="8449" width="9.140625" style="1"/>
    <col min="8450" max="8450" width="11.7109375" style="1" customWidth="1"/>
    <col min="8451" max="8451" width="65.7109375" style="1" customWidth="1"/>
    <col min="8452" max="8452" width="22.42578125" style="1" customWidth="1"/>
    <col min="8453" max="8705" width="9.140625" style="1"/>
    <col min="8706" max="8706" width="11.7109375" style="1" customWidth="1"/>
    <col min="8707" max="8707" width="65.7109375" style="1" customWidth="1"/>
    <col min="8708" max="8708" width="22.42578125" style="1" customWidth="1"/>
    <col min="8709" max="8961" width="9.140625" style="1"/>
    <col min="8962" max="8962" width="11.7109375" style="1" customWidth="1"/>
    <col min="8963" max="8963" width="65.7109375" style="1" customWidth="1"/>
    <col min="8964" max="8964" width="22.42578125" style="1" customWidth="1"/>
    <col min="8965" max="9217" width="9.140625" style="1"/>
    <col min="9218" max="9218" width="11.7109375" style="1" customWidth="1"/>
    <col min="9219" max="9219" width="65.7109375" style="1" customWidth="1"/>
    <col min="9220" max="9220" width="22.42578125" style="1" customWidth="1"/>
    <col min="9221" max="9473" width="9.140625" style="1"/>
    <col min="9474" max="9474" width="11.7109375" style="1" customWidth="1"/>
    <col min="9475" max="9475" width="65.7109375" style="1" customWidth="1"/>
    <col min="9476" max="9476" width="22.42578125" style="1" customWidth="1"/>
    <col min="9477" max="9729" width="9.140625" style="1"/>
    <col min="9730" max="9730" width="11.7109375" style="1" customWidth="1"/>
    <col min="9731" max="9731" width="65.7109375" style="1" customWidth="1"/>
    <col min="9732" max="9732" width="22.42578125" style="1" customWidth="1"/>
    <col min="9733" max="9985" width="9.140625" style="1"/>
    <col min="9986" max="9986" width="11.7109375" style="1" customWidth="1"/>
    <col min="9987" max="9987" width="65.7109375" style="1" customWidth="1"/>
    <col min="9988" max="9988" width="22.42578125" style="1" customWidth="1"/>
    <col min="9989" max="10241" width="9.140625" style="1"/>
    <col min="10242" max="10242" width="11.7109375" style="1" customWidth="1"/>
    <col min="10243" max="10243" width="65.7109375" style="1" customWidth="1"/>
    <col min="10244" max="10244" width="22.42578125" style="1" customWidth="1"/>
    <col min="10245" max="10497" width="9.140625" style="1"/>
    <col min="10498" max="10498" width="11.7109375" style="1" customWidth="1"/>
    <col min="10499" max="10499" width="65.7109375" style="1" customWidth="1"/>
    <col min="10500" max="10500" width="22.42578125" style="1" customWidth="1"/>
    <col min="10501" max="10753" width="9.140625" style="1"/>
    <col min="10754" max="10754" width="11.7109375" style="1" customWidth="1"/>
    <col min="10755" max="10755" width="65.7109375" style="1" customWidth="1"/>
    <col min="10756" max="10756" width="22.42578125" style="1" customWidth="1"/>
    <col min="10757" max="11009" width="9.140625" style="1"/>
    <col min="11010" max="11010" width="11.7109375" style="1" customWidth="1"/>
    <col min="11011" max="11011" width="65.7109375" style="1" customWidth="1"/>
    <col min="11012" max="11012" width="22.42578125" style="1" customWidth="1"/>
    <col min="11013" max="11265" width="9.140625" style="1"/>
    <col min="11266" max="11266" width="11.7109375" style="1" customWidth="1"/>
    <col min="11267" max="11267" width="65.7109375" style="1" customWidth="1"/>
    <col min="11268" max="11268" width="22.42578125" style="1" customWidth="1"/>
    <col min="11269" max="11521" width="9.140625" style="1"/>
    <col min="11522" max="11522" width="11.7109375" style="1" customWidth="1"/>
    <col min="11523" max="11523" width="65.7109375" style="1" customWidth="1"/>
    <col min="11524" max="11524" width="22.42578125" style="1" customWidth="1"/>
    <col min="11525" max="11777" width="9.140625" style="1"/>
    <col min="11778" max="11778" width="11.7109375" style="1" customWidth="1"/>
    <col min="11779" max="11779" width="65.7109375" style="1" customWidth="1"/>
    <col min="11780" max="11780" width="22.42578125" style="1" customWidth="1"/>
    <col min="11781" max="12033" width="9.140625" style="1"/>
    <col min="12034" max="12034" width="11.7109375" style="1" customWidth="1"/>
    <col min="12035" max="12035" width="65.7109375" style="1" customWidth="1"/>
    <col min="12036" max="12036" width="22.42578125" style="1" customWidth="1"/>
    <col min="12037" max="12289" width="9.140625" style="1"/>
    <col min="12290" max="12290" width="11.7109375" style="1" customWidth="1"/>
    <col min="12291" max="12291" width="65.7109375" style="1" customWidth="1"/>
    <col min="12292" max="12292" width="22.42578125" style="1" customWidth="1"/>
    <col min="12293" max="12545" width="9.140625" style="1"/>
    <col min="12546" max="12546" width="11.7109375" style="1" customWidth="1"/>
    <col min="12547" max="12547" width="65.7109375" style="1" customWidth="1"/>
    <col min="12548" max="12548" width="22.42578125" style="1" customWidth="1"/>
    <col min="12549" max="12801" width="9.140625" style="1"/>
    <col min="12802" max="12802" width="11.7109375" style="1" customWidth="1"/>
    <col min="12803" max="12803" width="65.7109375" style="1" customWidth="1"/>
    <col min="12804" max="12804" width="22.42578125" style="1" customWidth="1"/>
    <col min="12805" max="13057" width="9.140625" style="1"/>
    <col min="13058" max="13058" width="11.7109375" style="1" customWidth="1"/>
    <col min="13059" max="13059" width="65.7109375" style="1" customWidth="1"/>
    <col min="13060" max="13060" width="22.42578125" style="1" customWidth="1"/>
    <col min="13061" max="13313" width="9.140625" style="1"/>
    <col min="13314" max="13314" width="11.7109375" style="1" customWidth="1"/>
    <col min="13315" max="13315" width="65.7109375" style="1" customWidth="1"/>
    <col min="13316" max="13316" width="22.42578125" style="1" customWidth="1"/>
    <col min="13317" max="13569" width="9.140625" style="1"/>
    <col min="13570" max="13570" width="11.7109375" style="1" customWidth="1"/>
    <col min="13571" max="13571" width="65.7109375" style="1" customWidth="1"/>
    <col min="13572" max="13572" width="22.42578125" style="1" customWidth="1"/>
    <col min="13573" max="13825" width="9.140625" style="1"/>
    <col min="13826" max="13826" width="11.7109375" style="1" customWidth="1"/>
    <col min="13827" max="13827" width="65.7109375" style="1" customWidth="1"/>
    <col min="13828" max="13828" width="22.42578125" style="1" customWidth="1"/>
    <col min="13829" max="14081" width="9.140625" style="1"/>
    <col min="14082" max="14082" width="11.7109375" style="1" customWidth="1"/>
    <col min="14083" max="14083" width="65.7109375" style="1" customWidth="1"/>
    <col min="14084" max="14084" width="22.42578125" style="1" customWidth="1"/>
    <col min="14085" max="14337" width="9.140625" style="1"/>
    <col min="14338" max="14338" width="11.7109375" style="1" customWidth="1"/>
    <col min="14339" max="14339" width="65.7109375" style="1" customWidth="1"/>
    <col min="14340" max="14340" width="22.42578125" style="1" customWidth="1"/>
    <col min="14341" max="14593" width="9.140625" style="1"/>
    <col min="14594" max="14594" width="11.7109375" style="1" customWidth="1"/>
    <col min="14595" max="14595" width="65.7109375" style="1" customWidth="1"/>
    <col min="14596" max="14596" width="22.42578125" style="1" customWidth="1"/>
    <col min="14597" max="14849" width="9.140625" style="1"/>
    <col min="14850" max="14850" width="11.7109375" style="1" customWidth="1"/>
    <col min="14851" max="14851" width="65.7109375" style="1" customWidth="1"/>
    <col min="14852" max="14852" width="22.42578125" style="1" customWidth="1"/>
    <col min="14853" max="15105" width="9.140625" style="1"/>
    <col min="15106" max="15106" width="11.7109375" style="1" customWidth="1"/>
    <col min="15107" max="15107" width="65.7109375" style="1" customWidth="1"/>
    <col min="15108" max="15108" width="22.42578125" style="1" customWidth="1"/>
    <col min="15109" max="15361" width="9.140625" style="1"/>
    <col min="15362" max="15362" width="11.7109375" style="1" customWidth="1"/>
    <col min="15363" max="15363" width="65.7109375" style="1" customWidth="1"/>
    <col min="15364" max="15364" width="22.42578125" style="1" customWidth="1"/>
    <col min="15365" max="15617" width="9.140625" style="1"/>
    <col min="15618" max="15618" width="11.7109375" style="1" customWidth="1"/>
    <col min="15619" max="15619" width="65.7109375" style="1" customWidth="1"/>
    <col min="15620" max="15620" width="22.42578125" style="1" customWidth="1"/>
    <col min="15621" max="15873" width="9.140625" style="1"/>
    <col min="15874" max="15874" width="11.7109375" style="1" customWidth="1"/>
    <col min="15875" max="15875" width="65.7109375" style="1" customWidth="1"/>
    <col min="15876" max="15876" width="22.42578125" style="1" customWidth="1"/>
    <col min="15877" max="16129" width="9.140625" style="1"/>
    <col min="16130" max="16130" width="11.7109375" style="1" customWidth="1"/>
    <col min="16131" max="16131" width="65.7109375" style="1" customWidth="1"/>
    <col min="16132" max="16132" width="22.42578125" style="1" customWidth="1"/>
    <col min="16133" max="16384" width="9.140625" style="1"/>
  </cols>
  <sheetData>
    <row r="1" spans="1:7" s="2" customFormat="1">
      <c r="A1" s="80"/>
      <c r="B1" s="40"/>
      <c r="C1" s="184"/>
      <c r="D1" s="184" t="s">
        <v>3646</v>
      </c>
      <c r="E1" s="81"/>
      <c r="F1" s="81"/>
      <c r="G1" s="81"/>
    </row>
    <row r="2" spans="1:7" s="2" customFormat="1" ht="15" customHeight="1">
      <c r="A2" s="82"/>
      <c r="B2" s="185"/>
      <c r="C2" s="667" t="s">
        <v>1203</v>
      </c>
      <c r="D2" s="667"/>
      <c r="E2" s="82"/>
      <c r="F2" s="82"/>
      <c r="G2" s="82"/>
    </row>
    <row r="3" spans="1:7" s="2" customFormat="1" ht="28.5" customHeight="1">
      <c r="A3" s="82"/>
      <c r="B3" s="667" t="s">
        <v>1204</v>
      </c>
      <c r="C3" s="667"/>
      <c r="D3" s="667"/>
      <c r="E3" s="82"/>
      <c r="F3" s="82"/>
      <c r="G3" s="82"/>
    </row>
    <row r="4" spans="1:7">
      <c r="A4" s="20"/>
      <c r="B4" s="20"/>
      <c r="C4" s="20"/>
      <c r="D4" s="20"/>
    </row>
    <row r="5" spans="1:7">
      <c r="A5" s="535"/>
      <c r="B5" s="535"/>
      <c r="C5" s="20"/>
      <c r="D5" s="536" t="s">
        <v>3641</v>
      </c>
    </row>
    <row r="6" spans="1:7">
      <c r="A6" s="535"/>
      <c r="B6" s="535"/>
      <c r="C6" s="20"/>
      <c r="D6" s="7" t="s">
        <v>13</v>
      </c>
    </row>
    <row r="7" spans="1:7">
      <c r="A7" s="535"/>
      <c r="B7" s="535"/>
      <c r="C7" s="20"/>
      <c r="D7" s="7" t="s">
        <v>1123</v>
      </c>
    </row>
    <row r="8" spans="1:7">
      <c r="A8" s="535"/>
      <c r="B8" s="535"/>
      <c r="C8" s="20"/>
      <c r="D8" s="27" t="s">
        <v>1124</v>
      </c>
    </row>
    <row r="12" spans="1:7" ht="39" customHeight="1">
      <c r="A12" s="692" t="s">
        <v>3642</v>
      </c>
      <c r="B12" s="692"/>
      <c r="C12" s="692"/>
      <c r="D12" s="692"/>
    </row>
    <row r="14" spans="1:7" ht="15.75">
      <c r="A14" s="540" t="s">
        <v>86</v>
      </c>
      <c r="B14" s="540" t="s">
        <v>3321</v>
      </c>
      <c r="C14" s="540" t="s">
        <v>3322</v>
      </c>
      <c r="D14" s="540" t="s">
        <v>3334</v>
      </c>
    </row>
    <row r="15" spans="1:7" ht="30">
      <c r="A15" s="31">
        <v>1</v>
      </c>
      <c r="B15" s="100" t="s">
        <v>3464</v>
      </c>
      <c r="C15" s="91" t="s">
        <v>2752</v>
      </c>
      <c r="D15" s="544">
        <v>0.1193</v>
      </c>
    </row>
    <row r="16" spans="1:7" ht="30">
      <c r="A16" s="31">
        <v>2</v>
      </c>
      <c r="B16" s="100" t="s">
        <v>3465</v>
      </c>
      <c r="C16" s="91" t="s">
        <v>2754</v>
      </c>
      <c r="D16" s="544">
        <v>5.9900000000000002E-2</v>
      </c>
    </row>
    <row r="17" spans="1:4" ht="30">
      <c r="A17" s="31">
        <v>3</v>
      </c>
      <c r="B17" s="100" t="s">
        <v>3466</v>
      </c>
      <c r="C17" s="91" t="s">
        <v>2756</v>
      </c>
      <c r="D17" s="544">
        <v>0.29389999999999999</v>
      </c>
    </row>
    <row r="18" spans="1:4" ht="30">
      <c r="A18" s="31">
        <v>4</v>
      </c>
      <c r="B18" s="100" t="s">
        <v>3467</v>
      </c>
      <c r="C18" s="91" t="s">
        <v>2758</v>
      </c>
      <c r="D18" s="544">
        <v>3.2300000000000002E-2</v>
      </c>
    </row>
    <row r="19" spans="1:4" ht="30">
      <c r="A19" s="31">
        <v>5</v>
      </c>
      <c r="B19" s="100" t="s">
        <v>3468</v>
      </c>
      <c r="C19" s="91" t="s">
        <v>2760</v>
      </c>
      <c r="D19" s="544">
        <v>4.1399999999999999E-2</v>
      </c>
    </row>
    <row r="20" spans="1:4" ht="30">
      <c r="A20" s="31">
        <v>6</v>
      </c>
      <c r="B20" s="100" t="s">
        <v>3469</v>
      </c>
      <c r="C20" s="91" t="s">
        <v>2762</v>
      </c>
      <c r="D20" s="544">
        <v>3.9699999999999999E-2</v>
      </c>
    </row>
    <row r="21" spans="1:4" ht="30">
      <c r="A21" s="31">
        <v>7</v>
      </c>
      <c r="B21" s="100" t="s">
        <v>3470</v>
      </c>
      <c r="C21" s="91" t="s">
        <v>2764</v>
      </c>
      <c r="D21" s="544">
        <v>3.9600000000000003E-2</v>
      </c>
    </row>
    <row r="22" spans="1:4" ht="30">
      <c r="A22" s="31">
        <v>8</v>
      </c>
      <c r="B22" s="100" t="s">
        <v>3471</v>
      </c>
      <c r="C22" s="91" t="s">
        <v>2766</v>
      </c>
      <c r="D22" s="544">
        <v>3.7600000000000001E-2</v>
      </c>
    </row>
    <row r="23" spans="1:4" ht="30">
      <c r="A23" s="31">
        <v>9</v>
      </c>
      <c r="B23" s="100" t="s">
        <v>3472</v>
      </c>
      <c r="C23" s="91" t="s">
        <v>2768</v>
      </c>
      <c r="D23" s="544">
        <v>5.3900000000000003E-2</v>
      </c>
    </row>
    <row r="24" spans="1:4" ht="30">
      <c r="A24" s="31">
        <v>10</v>
      </c>
      <c r="B24" s="100" t="s">
        <v>3473</v>
      </c>
      <c r="C24" s="91" t="s">
        <v>2770</v>
      </c>
      <c r="D24" s="544">
        <v>6.7799999999999999E-2</v>
      </c>
    </row>
    <row r="25" spans="1:4" ht="30">
      <c r="A25" s="31">
        <v>11</v>
      </c>
      <c r="B25" s="100" t="s">
        <v>3474</v>
      </c>
      <c r="C25" s="91" t="s">
        <v>2772</v>
      </c>
      <c r="D25" s="544">
        <v>4.3E-3</v>
      </c>
    </row>
    <row r="26" spans="1:4" ht="30">
      <c r="A26" s="31">
        <v>12</v>
      </c>
      <c r="B26" s="100" t="s">
        <v>3475</v>
      </c>
      <c r="C26" s="91" t="s">
        <v>2774</v>
      </c>
      <c r="D26" s="544">
        <v>3.2000000000000002E-3</v>
      </c>
    </row>
    <row r="27" spans="1:4" ht="30">
      <c r="A27" s="31">
        <v>13</v>
      </c>
      <c r="B27" s="100" t="s">
        <v>3476</v>
      </c>
      <c r="C27" s="91" t="s">
        <v>2776</v>
      </c>
      <c r="D27" s="544">
        <v>6.7000000000000002E-3</v>
      </c>
    </row>
    <row r="28" spans="1:4" ht="30">
      <c r="A28" s="31">
        <v>14</v>
      </c>
      <c r="B28" s="100" t="s">
        <v>3490</v>
      </c>
      <c r="C28" s="91" t="s">
        <v>2816</v>
      </c>
      <c r="D28" s="544">
        <v>0.3619</v>
      </c>
    </row>
    <row r="29" spans="1:4" ht="30">
      <c r="A29" s="31">
        <v>15</v>
      </c>
      <c r="B29" s="100" t="s">
        <v>3491</v>
      </c>
      <c r="C29" s="91" t="s">
        <v>2818</v>
      </c>
      <c r="D29" s="544">
        <v>0.3619</v>
      </c>
    </row>
    <row r="30" spans="1:4" ht="30">
      <c r="A30" s="31">
        <v>16</v>
      </c>
      <c r="B30" s="100" t="s">
        <v>3492</v>
      </c>
      <c r="C30" s="91" t="s">
        <v>2820</v>
      </c>
      <c r="D30" s="544">
        <v>0.3619</v>
      </c>
    </row>
    <row r="31" spans="1:4" ht="30">
      <c r="A31" s="31">
        <v>17</v>
      </c>
      <c r="B31" s="100" t="s">
        <v>3493</v>
      </c>
      <c r="C31" s="91" t="s">
        <v>3494</v>
      </c>
      <c r="D31" s="544">
        <v>0.3619</v>
      </c>
    </row>
    <row r="32" spans="1:4" ht="60">
      <c r="A32" s="31">
        <v>18</v>
      </c>
      <c r="B32" s="100" t="s">
        <v>3495</v>
      </c>
      <c r="C32" s="91" t="s">
        <v>3335</v>
      </c>
      <c r="D32" s="544">
        <v>3.3700000000000001E-2</v>
      </c>
    </row>
    <row r="33" spans="1:4" ht="60">
      <c r="A33" s="31">
        <v>19</v>
      </c>
      <c r="B33" s="100" t="s">
        <v>3496</v>
      </c>
      <c r="C33" s="91" t="s">
        <v>3336</v>
      </c>
      <c r="D33" s="544">
        <v>9.5600000000000004E-2</v>
      </c>
    </row>
    <row r="34" spans="1:4" ht="60">
      <c r="A34" s="31">
        <v>20</v>
      </c>
      <c r="B34" s="100" t="s">
        <v>3497</v>
      </c>
      <c r="C34" s="91" t="s">
        <v>3337</v>
      </c>
      <c r="D34" s="544">
        <v>0.16320000000000001</v>
      </c>
    </row>
    <row r="35" spans="1:4" ht="60">
      <c r="A35" s="31">
        <v>21</v>
      </c>
      <c r="B35" s="100" t="s">
        <v>3498</v>
      </c>
      <c r="C35" s="91" t="s">
        <v>3643</v>
      </c>
      <c r="D35" s="544">
        <v>0.2069</v>
      </c>
    </row>
    <row r="36" spans="1:4" ht="60">
      <c r="A36" s="31">
        <v>22</v>
      </c>
      <c r="B36" s="100" t="s">
        <v>3499</v>
      </c>
      <c r="C36" s="91" t="s">
        <v>3338</v>
      </c>
      <c r="D36" s="544">
        <v>8.2000000000000007E-3</v>
      </c>
    </row>
    <row r="37" spans="1:4" ht="60">
      <c r="A37" s="31">
        <v>23</v>
      </c>
      <c r="B37" s="100" t="s">
        <v>3500</v>
      </c>
      <c r="C37" s="91" t="s">
        <v>3644</v>
      </c>
      <c r="D37" s="544">
        <v>2.7300000000000001E-2</v>
      </c>
    </row>
    <row r="38" spans="1:4" ht="60">
      <c r="A38" s="31">
        <v>24</v>
      </c>
      <c r="B38" s="100" t="s">
        <v>3501</v>
      </c>
      <c r="C38" s="91" t="s">
        <v>3340</v>
      </c>
      <c r="D38" s="544">
        <v>5.6800000000000003E-2</v>
      </c>
    </row>
    <row r="39" spans="1:4" ht="60">
      <c r="A39" s="31">
        <v>25</v>
      </c>
      <c r="B39" s="100" t="s">
        <v>3503</v>
      </c>
      <c r="C39" s="91" t="s">
        <v>3645</v>
      </c>
      <c r="D39" s="544">
        <v>8.4099999999999994E-2</v>
      </c>
    </row>
  </sheetData>
  <mergeCells count="3">
    <mergeCell ref="A12:D12"/>
    <mergeCell ref="C2:D2"/>
    <mergeCell ref="B3:D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135D6-FC95-4CB1-9F1D-1D67EDF4CBDB}">
  <dimension ref="A1:G40"/>
  <sheetViews>
    <sheetView workbookViewId="0">
      <selection activeCell="P26" sqref="P26"/>
    </sheetView>
  </sheetViews>
  <sheetFormatPr defaultColWidth="7" defaultRowHeight="15"/>
  <cols>
    <col min="1" max="1" width="1.42578125" style="72" customWidth="1"/>
    <col min="2" max="2" width="7.28515625" style="72" customWidth="1"/>
    <col min="3" max="3" width="13.42578125" style="72" customWidth="1"/>
    <col min="4" max="4" width="24.85546875" style="36" customWidth="1"/>
    <col min="5" max="5" width="24.28515625" style="36" customWidth="1"/>
    <col min="6" max="6" width="35" style="56" customWidth="1"/>
    <col min="7" max="7" width="19.5703125" style="570" customWidth="1"/>
    <col min="8" max="232" width="9" style="534" customWidth="1"/>
    <col min="233" max="233" width="5.42578125" style="534" customWidth="1"/>
    <col min="234" max="234" width="8.5703125" style="534" customWidth="1"/>
    <col min="235" max="235" width="11.7109375" style="534" customWidth="1"/>
    <col min="236" max="236" width="57" style="534" customWidth="1"/>
    <col min="237" max="237" width="16.140625" style="534" customWidth="1"/>
    <col min="238" max="238" width="22.28515625" style="534" customWidth="1"/>
    <col min="239" max="239" width="16.85546875" style="534" customWidth="1"/>
    <col min="240" max="240" width="13.28515625" style="534" customWidth="1"/>
    <col min="241" max="241" width="7.42578125" style="534" customWidth="1"/>
    <col min="242" max="242" width="14.28515625" style="534" customWidth="1"/>
    <col min="243" max="243" width="8.140625" style="534" customWidth="1"/>
    <col min="244" max="244" width="8" style="534" customWidth="1"/>
    <col min="245" max="256" width="7" style="534"/>
    <col min="257" max="257" width="1.42578125" style="534" customWidth="1"/>
    <col min="258" max="258" width="7.28515625" style="534" customWidth="1"/>
    <col min="259" max="259" width="13.42578125" style="534" customWidth="1"/>
    <col min="260" max="260" width="24.85546875" style="534" customWidth="1"/>
    <col min="261" max="261" width="24.28515625" style="534" customWidth="1"/>
    <col min="262" max="262" width="35" style="534" customWidth="1"/>
    <col min="263" max="263" width="19.5703125" style="534" customWidth="1"/>
    <col min="264" max="488" width="9" style="534" customWidth="1"/>
    <col min="489" max="489" width="5.42578125" style="534" customWidth="1"/>
    <col min="490" max="490" width="8.5703125" style="534" customWidth="1"/>
    <col min="491" max="491" width="11.7109375" style="534" customWidth="1"/>
    <col min="492" max="492" width="57" style="534" customWidth="1"/>
    <col min="493" max="493" width="16.140625" style="534" customWidth="1"/>
    <col min="494" max="494" width="22.28515625" style="534" customWidth="1"/>
    <col min="495" max="495" width="16.85546875" style="534" customWidth="1"/>
    <col min="496" max="496" width="13.28515625" style="534" customWidth="1"/>
    <col min="497" max="497" width="7.42578125" style="534" customWidth="1"/>
    <col min="498" max="498" width="14.28515625" style="534" customWidth="1"/>
    <col min="499" max="499" width="8.140625" style="534" customWidth="1"/>
    <col min="500" max="500" width="8" style="534" customWidth="1"/>
    <col min="501" max="512" width="7" style="534"/>
    <col min="513" max="513" width="1.42578125" style="534" customWidth="1"/>
    <col min="514" max="514" width="7.28515625" style="534" customWidth="1"/>
    <col min="515" max="515" width="13.42578125" style="534" customWidth="1"/>
    <col min="516" max="516" width="24.85546875" style="534" customWidth="1"/>
    <col min="517" max="517" width="24.28515625" style="534" customWidth="1"/>
    <col min="518" max="518" width="35" style="534" customWidth="1"/>
    <col min="519" max="519" width="19.5703125" style="534" customWidth="1"/>
    <col min="520" max="744" width="9" style="534" customWidth="1"/>
    <col min="745" max="745" width="5.42578125" style="534" customWidth="1"/>
    <col min="746" max="746" width="8.5703125" style="534" customWidth="1"/>
    <col min="747" max="747" width="11.7109375" style="534" customWidth="1"/>
    <col min="748" max="748" width="57" style="534" customWidth="1"/>
    <col min="749" max="749" width="16.140625" style="534" customWidth="1"/>
    <col min="750" max="750" width="22.28515625" style="534" customWidth="1"/>
    <col min="751" max="751" width="16.85546875" style="534" customWidth="1"/>
    <col min="752" max="752" width="13.28515625" style="534" customWidth="1"/>
    <col min="753" max="753" width="7.42578125" style="534" customWidth="1"/>
    <col min="754" max="754" width="14.28515625" style="534" customWidth="1"/>
    <col min="755" max="755" width="8.140625" style="534" customWidth="1"/>
    <col min="756" max="756" width="8" style="534" customWidth="1"/>
    <col min="757" max="768" width="7" style="534"/>
    <col min="769" max="769" width="1.42578125" style="534" customWidth="1"/>
    <col min="770" max="770" width="7.28515625" style="534" customWidth="1"/>
    <col min="771" max="771" width="13.42578125" style="534" customWidth="1"/>
    <col min="772" max="772" width="24.85546875" style="534" customWidth="1"/>
    <col min="773" max="773" width="24.28515625" style="534" customWidth="1"/>
    <col min="774" max="774" width="35" style="534" customWidth="1"/>
    <col min="775" max="775" width="19.5703125" style="534" customWidth="1"/>
    <col min="776" max="1000" width="9" style="534" customWidth="1"/>
    <col min="1001" max="1001" width="5.42578125" style="534" customWidth="1"/>
    <col min="1002" max="1002" width="8.5703125" style="534" customWidth="1"/>
    <col min="1003" max="1003" width="11.7109375" style="534" customWidth="1"/>
    <col min="1004" max="1004" width="57" style="534" customWidth="1"/>
    <col min="1005" max="1005" width="16.140625" style="534" customWidth="1"/>
    <col min="1006" max="1006" width="22.28515625" style="534" customWidth="1"/>
    <col min="1007" max="1007" width="16.85546875" style="534" customWidth="1"/>
    <col min="1008" max="1008" width="13.28515625" style="534" customWidth="1"/>
    <col min="1009" max="1009" width="7.42578125" style="534" customWidth="1"/>
    <col min="1010" max="1010" width="14.28515625" style="534" customWidth="1"/>
    <col min="1011" max="1011" width="8.140625" style="534" customWidth="1"/>
    <col min="1012" max="1012" width="8" style="534" customWidth="1"/>
    <col min="1013" max="1024" width="7" style="534"/>
    <col min="1025" max="1025" width="1.42578125" style="534" customWidth="1"/>
    <col min="1026" max="1026" width="7.28515625" style="534" customWidth="1"/>
    <col min="1027" max="1027" width="13.42578125" style="534" customWidth="1"/>
    <col min="1028" max="1028" width="24.85546875" style="534" customWidth="1"/>
    <col min="1029" max="1029" width="24.28515625" style="534" customWidth="1"/>
    <col min="1030" max="1030" width="35" style="534" customWidth="1"/>
    <col min="1031" max="1031" width="19.5703125" style="534" customWidth="1"/>
    <col min="1032" max="1256" width="9" style="534" customWidth="1"/>
    <col min="1257" max="1257" width="5.42578125" style="534" customWidth="1"/>
    <col min="1258" max="1258" width="8.5703125" style="534" customWidth="1"/>
    <col min="1259" max="1259" width="11.7109375" style="534" customWidth="1"/>
    <col min="1260" max="1260" width="57" style="534" customWidth="1"/>
    <col min="1261" max="1261" width="16.140625" style="534" customWidth="1"/>
    <col min="1262" max="1262" width="22.28515625" style="534" customWidth="1"/>
    <col min="1263" max="1263" width="16.85546875" style="534" customWidth="1"/>
    <col min="1264" max="1264" width="13.28515625" style="534" customWidth="1"/>
    <col min="1265" max="1265" width="7.42578125" style="534" customWidth="1"/>
    <col min="1266" max="1266" width="14.28515625" style="534" customWidth="1"/>
    <col min="1267" max="1267" width="8.140625" style="534" customWidth="1"/>
    <col min="1268" max="1268" width="8" style="534" customWidth="1"/>
    <col min="1269" max="1280" width="7" style="534"/>
    <col min="1281" max="1281" width="1.42578125" style="534" customWidth="1"/>
    <col min="1282" max="1282" width="7.28515625" style="534" customWidth="1"/>
    <col min="1283" max="1283" width="13.42578125" style="534" customWidth="1"/>
    <col min="1284" max="1284" width="24.85546875" style="534" customWidth="1"/>
    <col min="1285" max="1285" width="24.28515625" style="534" customWidth="1"/>
    <col min="1286" max="1286" width="35" style="534" customWidth="1"/>
    <col min="1287" max="1287" width="19.5703125" style="534" customWidth="1"/>
    <col min="1288" max="1512" width="9" style="534" customWidth="1"/>
    <col min="1513" max="1513" width="5.42578125" style="534" customWidth="1"/>
    <col min="1514" max="1514" width="8.5703125" style="534" customWidth="1"/>
    <col min="1515" max="1515" width="11.7109375" style="534" customWidth="1"/>
    <col min="1516" max="1516" width="57" style="534" customWidth="1"/>
    <col min="1517" max="1517" width="16.140625" style="534" customWidth="1"/>
    <col min="1518" max="1518" width="22.28515625" style="534" customWidth="1"/>
    <col min="1519" max="1519" width="16.85546875" style="534" customWidth="1"/>
    <col min="1520" max="1520" width="13.28515625" style="534" customWidth="1"/>
    <col min="1521" max="1521" width="7.42578125" style="534" customWidth="1"/>
    <col min="1522" max="1522" width="14.28515625" style="534" customWidth="1"/>
    <col min="1523" max="1523" width="8.140625" style="534" customWidth="1"/>
    <col min="1524" max="1524" width="8" style="534" customWidth="1"/>
    <col min="1525" max="1536" width="7" style="534"/>
    <col min="1537" max="1537" width="1.42578125" style="534" customWidth="1"/>
    <col min="1538" max="1538" width="7.28515625" style="534" customWidth="1"/>
    <col min="1539" max="1539" width="13.42578125" style="534" customWidth="1"/>
    <col min="1540" max="1540" width="24.85546875" style="534" customWidth="1"/>
    <col min="1541" max="1541" width="24.28515625" style="534" customWidth="1"/>
    <col min="1542" max="1542" width="35" style="534" customWidth="1"/>
    <col min="1543" max="1543" width="19.5703125" style="534" customWidth="1"/>
    <col min="1544" max="1768" width="9" style="534" customWidth="1"/>
    <col min="1769" max="1769" width="5.42578125" style="534" customWidth="1"/>
    <col min="1770" max="1770" width="8.5703125" style="534" customWidth="1"/>
    <col min="1771" max="1771" width="11.7109375" style="534" customWidth="1"/>
    <col min="1772" max="1772" width="57" style="534" customWidth="1"/>
    <col min="1773" max="1773" width="16.140625" style="534" customWidth="1"/>
    <col min="1774" max="1774" width="22.28515625" style="534" customWidth="1"/>
    <col min="1775" max="1775" width="16.85546875" style="534" customWidth="1"/>
    <col min="1776" max="1776" width="13.28515625" style="534" customWidth="1"/>
    <col min="1777" max="1777" width="7.42578125" style="534" customWidth="1"/>
    <col min="1778" max="1778" width="14.28515625" style="534" customWidth="1"/>
    <col min="1779" max="1779" width="8.140625" style="534" customWidth="1"/>
    <col min="1780" max="1780" width="8" style="534" customWidth="1"/>
    <col min="1781" max="1792" width="7" style="534"/>
    <col min="1793" max="1793" width="1.42578125" style="534" customWidth="1"/>
    <col min="1794" max="1794" width="7.28515625" style="534" customWidth="1"/>
    <col min="1795" max="1795" width="13.42578125" style="534" customWidth="1"/>
    <col min="1796" max="1796" width="24.85546875" style="534" customWidth="1"/>
    <col min="1797" max="1797" width="24.28515625" style="534" customWidth="1"/>
    <col min="1798" max="1798" width="35" style="534" customWidth="1"/>
    <col min="1799" max="1799" width="19.5703125" style="534" customWidth="1"/>
    <col min="1800" max="2024" width="9" style="534" customWidth="1"/>
    <col min="2025" max="2025" width="5.42578125" style="534" customWidth="1"/>
    <col min="2026" max="2026" width="8.5703125" style="534" customWidth="1"/>
    <col min="2027" max="2027" width="11.7109375" style="534" customWidth="1"/>
    <col min="2028" max="2028" width="57" style="534" customWidth="1"/>
    <col min="2029" max="2029" width="16.140625" style="534" customWidth="1"/>
    <col min="2030" max="2030" width="22.28515625" style="534" customWidth="1"/>
    <col min="2031" max="2031" width="16.85546875" style="534" customWidth="1"/>
    <col min="2032" max="2032" width="13.28515625" style="534" customWidth="1"/>
    <col min="2033" max="2033" width="7.42578125" style="534" customWidth="1"/>
    <col min="2034" max="2034" width="14.28515625" style="534" customWidth="1"/>
    <col min="2035" max="2035" width="8.140625" style="534" customWidth="1"/>
    <col min="2036" max="2036" width="8" style="534" customWidth="1"/>
    <col min="2037" max="2048" width="7" style="534"/>
    <col min="2049" max="2049" width="1.42578125" style="534" customWidth="1"/>
    <col min="2050" max="2050" width="7.28515625" style="534" customWidth="1"/>
    <col min="2051" max="2051" width="13.42578125" style="534" customWidth="1"/>
    <col min="2052" max="2052" width="24.85546875" style="534" customWidth="1"/>
    <col min="2053" max="2053" width="24.28515625" style="534" customWidth="1"/>
    <col min="2054" max="2054" width="35" style="534" customWidth="1"/>
    <col min="2055" max="2055" width="19.5703125" style="534" customWidth="1"/>
    <col min="2056" max="2280" width="9" style="534" customWidth="1"/>
    <col min="2281" max="2281" width="5.42578125" style="534" customWidth="1"/>
    <col min="2282" max="2282" width="8.5703125" style="534" customWidth="1"/>
    <col min="2283" max="2283" width="11.7109375" style="534" customWidth="1"/>
    <col min="2284" max="2284" width="57" style="534" customWidth="1"/>
    <col min="2285" max="2285" width="16.140625" style="534" customWidth="1"/>
    <col min="2286" max="2286" width="22.28515625" style="534" customWidth="1"/>
    <col min="2287" max="2287" width="16.85546875" style="534" customWidth="1"/>
    <col min="2288" max="2288" width="13.28515625" style="534" customWidth="1"/>
    <col min="2289" max="2289" width="7.42578125" style="534" customWidth="1"/>
    <col min="2290" max="2290" width="14.28515625" style="534" customWidth="1"/>
    <col min="2291" max="2291" width="8.140625" style="534" customWidth="1"/>
    <col min="2292" max="2292" width="8" style="534" customWidth="1"/>
    <col min="2293" max="2304" width="7" style="534"/>
    <col min="2305" max="2305" width="1.42578125" style="534" customWidth="1"/>
    <col min="2306" max="2306" width="7.28515625" style="534" customWidth="1"/>
    <col min="2307" max="2307" width="13.42578125" style="534" customWidth="1"/>
    <col min="2308" max="2308" width="24.85546875" style="534" customWidth="1"/>
    <col min="2309" max="2309" width="24.28515625" style="534" customWidth="1"/>
    <col min="2310" max="2310" width="35" style="534" customWidth="1"/>
    <col min="2311" max="2311" width="19.5703125" style="534" customWidth="1"/>
    <col min="2312" max="2536" width="9" style="534" customWidth="1"/>
    <col min="2537" max="2537" width="5.42578125" style="534" customWidth="1"/>
    <col min="2538" max="2538" width="8.5703125" style="534" customWidth="1"/>
    <col min="2539" max="2539" width="11.7109375" style="534" customWidth="1"/>
    <col min="2540" max="2540" width="57" style="534" customWidth="1"/>
    <col min="2541" max="2541" width="16.140625" style="534" customWidth="1"/>
    <col min="2542" max="2542" width="22.28515625" style="534" customWidth="1"/>
    <col min="2543" max="2543" width="16.85546875" style="534" customWidth="1"/>
    <col min="2544" max="2544" width="13.28515625" style="534" customWidth="1"/>
    <col min="2545" max="2545" width="7.42578125" style="534" customWidth="1"/>
    <col min="2546" max="2546" width="14.28515625" style="534" customWidth="1"/>
    <col min="2547" max="2547" width="8.140625" style="534" customWidth="1"/>
    <col min="2548" max="2548" width="8" style="534" customWidth="1"/>
    <col min="2549" max="2560" width="7" style="534"/>
    <col min="2561" max="2561" width="1.42578125" style="534" customWidth="1"/>
    <col min="2562" max="2562" width="7.28515625" style="534" customWidth="1"/>
    <col min="2563" max="2563" width="13.42578125" style="534" customWidth="1"/>
    <col min="2564" max="2564" width="24.85546875" style="534" customWidth="1"/>
    <col min="2565" max="2565" width="24.28515625" style="534" customWidth="1"/>
    <col min="2566" max="2566" width="35" style="534" customWidth="1"/>
    <col min="2567" max="2567" width="19.5703125" style="534" customWidth="1"/>
    <col min="2568" max="2792" width="9" style="534" customWidth="1"/>
    <col min="2793" max="2793" width="5.42578125" style="534" customWidth="1"/>
    <col min="2794" max="2794" width="8.5703125" style="534" customWidth="1"/>
    <col min="2795" max="2795" width="11.7109375" style="534" customWidth="1"/>
    <col min="2796" max="2796" width="57" style="534" customWidth="1"/>
    <col min="2797" max="2797" width="16.140625" style="534" customWidth="1"/>
    <col min="2798" max="2798" width="22.28515625" style="534" customWidth="1"/>
    <col min="2799" max="2799" width="16.85546875" style="534" customWidth="1"/>
    <col min="2800" max="2800" width="13.28515625" style="534" customWidth="1"/>
    <col min="2801" max="2801" width="7.42578125" style="534" customWidth="1"/>
    <col min="2802" max="2802" width="14.28515625" style="534" customWidth="1"/>
    <col min="2803" max="2803" width="8.140625" style="534" customWidth="1"/>
    <col min="2804" max="2804" width="8" style="534" customWidth="1"/>
    <col min="2805" max="2816" width="7" style="534"/>
    <col min="2817" max="2817" width="1.42578125" style="534" customWidth="1"/>
    <col min="2818" max="2818" width="7.28515625" style="534" customWidth="1"/>
    <col min="2819" max="2819" width="13.42578125" style="534" customWidth="1"/>
    <col min="2820" max="2820" width="24.85546875" style="534" customWidth="1"/>
    <col min="2821" max="2821" width="24.28515625" style="534" customWidth="1"/>
    <col min="2822" max="2822" width="35" style="534" customWidth="1"/>
    <col min="2823" max="2823" width="19.5703125" style="534" customWidth="1"/>
    <col min="2824" max="3048" width="9" style="534" customWidth="1"/>
    <col min="3049" max="3049" width="5.42578125" style="534" customWidth="1"/>
    <col min="3050" max="3050" width="8.5703125" style="534" customWidth="1"/>
    <col min="3051" max="3051" width="11.7109375" style="534" customWidth="1"/>
    <col min="3052" max="3052" width="57" style="534" customWidth="1"/>
    <col min="3053" max="3053" width="16.140625" style="534" customWidth="1"/>
    <col min="3054" max="3054" width="22.28515625" style="534" customWidth="1"/>
    <col min="3055" max="3055" width="16.85546875" style="534" customWidth="1"/>
    <col min="3056" max="3056" width="13.28515625" style="534" customWidth="1"/>
    <col min="3057" max="3057" width="7.42578125" style="534" customWidth="1"/>
    <col min="3058" max="3058" width="14.28515625" style="534" customWidth="1"/>
    <col min="3059" max="3059" width="8.140625" style="534" customWidth="1"/>
    <col min="3060" max="3060" width="8" style="534" customWidth="1"/>
    <col min="3061" max="3072" width="7" style="534"/>
    <col min="3073" max="3073" width="1.42578125" style="534" customWidth="1"/>
    <col min="3074" max="3074" width="7.28515625" style="534" customWidth="1"/>
    <col min="3075" max="3075" width="13.42578125" style="534" customWidth="1"/>
    <col min="3076" max="3076" width="24.85546875" style="534" customWidth="1"/>
    <col min="3077" max="3077" width="24.28515625" style="534" customWidth="1"/>
    <col min="3078" max="3078" width="35" style="534" customWidth="1"/>
    <col min="3079" max="3079" width="19.5703125" style="534" customWidth="1"/>
    <col min="3080" max="3304" width="9" style="534" customWidth="1"/>
    <col min="3305" max="3305" width="5.42578125" style="534" customWidth="1"/>
    <col min="3306" max="3306" width="8.5703125" style="534" customWidth="1"/>
    <col min="3307" max="3307" width="11.7109375" style="534" customWidth="1"/>
    <col min="3308" max="3308" width="57" style="534" customWidth="1"/>
    <col min="3309" max="3309" width="16.140625" style="534" customWidth="1"/>
    <col min="3310" max="3310" width="22.28515625" style="534" customWidth="1"/>
    <col min="3311" max="3311" width="16.85546875" style="534" customWidth="1"/>
    <col min="3312" max="3312" width="13.28515625" style="534" customWidth="1"/>
    <col min="3313" max="3313" width="7.42578125" style="534" customWidth="1"/>
    <col min="3314" max="3314" width="14.28515625" style="534" customWidth="1"/>
    <col min="3315" max="3315" width="8.140625" style="534" customWidth="1"/>
    <col min="3316" max="3316" width="8" style="534" customWidth="1"/>
    <col min="3317" max="3328" width="7" style="534"/>
    <col min="3329" max="3329" width="1.42578125" style="534" customWidth="1"/>
    <col min="3330" max="3330" width="7.28515625" style="534" customWidth="1"/>
    <col min="3331" max="3331" width="13.42578125" style="534" customWidth="1"/>
    <col min="3332" max="3332" width="24.85546875" style="534" customWidth="1"/>
    <col min="3333" max="3333" width="24.28515625" style="534" customWidth="1"/>
    <col min="3334" max="3334" width="35" style="534" customWidth="1"/>
    <col min="3335" max="3335" width="19.5703125" style="534" customWidth="1"/>
    <col min="3336" max="3560" width="9" style="534" customWidth="1"/>
    <col min="3561" max="3561" width="5.42578125" style="534" customWidth="1"/>
    <col min="3562" max="3562" width="8.5703125" style="534" customWidth="1"/>
    <col min="3563" max="3563" width="11.7109375" style="534" customWidth="1"/>
    <col min="3564" max="3564" width="57" style="534" customWidth="1"/>
    <col min="3565" max="3565" width="16.140625" style="534" customWidth="1"/>
    <col min="3566" max="3566" width="22.28515625" style="534" customWidth="1"/>
    <col min="3567" max="3567" width="16.85546875" style="534" customWidth="1"/>
    <col min="3568" max="3568" width="13.28515625" style="534" customWidth="1"/>
    <col min="3569" max="3569" width="7.42578125" style="534" customWidth="1"/>
    <col min="3570" max="3570" width="14.28515625" style="534" customWidth="1"/>
    <col min="3571" max="3571" width="8.140625" style="534" customWidth="1"/>
    <col min="3572" max="3572" width="8" style="534" customWidth="1"/>
    <col min="3573" max="3584" width="7" style="534"/>
    <col min="3585" max="3585" width="1.42578125" style="534" customWidth="1"/>
    <col min="3586" max="3586" width="7.28515625" style="534" customWidth="1"/>
    <col min="3587" max="3587" width="13.42578125" style="534" customWidth="1"/>
    <col min="3588" max="3588" width="24.85546875" style="534" customWidth="1"/>
    <col min="3589" max="3589" width="24.28515625" style="534" customWidth="1"/>
    <col min="3590" max="3590" width="35" style="534" customWidth="1"/>
    <col min="3591" max="3591" width="19.5703125" style="534" customWidth="1"/>
    <col min="3592" max="3816" width="9" style="534" customWidth="1"/>
    <col min="3817" max="3817" width="5.42578125" style="534" customWidth="1"/>
    <col min="3818" max="3818" width="8.5703125" style="534" customWidth="1"/>
    <col min="3819" max="3819" width="11.7109375" style="534" customWidth="1"/>
    <col min="3820" max="3820" width="57" style="534" customWidth="1"/>
    <col min="3821" max="3821" width="16.140625" style="534" customWidth="1"/>
    <col min="3822" max="3822" width="22.28515625" style="534" customWidth="1"/>
    <col min="3823" max="3823" width="16.85546875" style="534" customWidth="1"/>
    <col min="3824" max="3824" width="13.28515625" style="534" customWidth="1"/>
    <col min="3825" max="3825" width="7.42578125" style="534" customWidth="1"/>
    <col min="3826" max="3826" width="14.28515625" style="534" customWidth="1"/>
    <col min="3827" max="3827" width="8.140625" style="534" customWidth="1"/>
    <col min="3828" max="3828" width="8" style="534" customWidth="1"/>
    <col min="3829" max="3840" width="7" style="534"/>
    <col min="3841" max="3841" width="1.42578125" style="534" customWidth="1"/>
    <col min="3842" max="3842" width="7.28515625" style="534" customWidth="1"/>
    <col min="3843" max="3843" width="13.42578125" style="534" customWidth="1"/>
    <col min="3844" max="3844" width="24.85546875" style="534" customWidth="1"/>
    <col min="3845" max="3845" width="24.28515625" style="534" customWidth="1"/>
    <col min="3846" max="3846" width="35" style="534" customWidth="1"/>
    <col min="3847" max="3847" width="19.5703125" style="534" customWidth="1"/>
    <col min="3848" max="4072" width="9" style="534" customWidth="1"/>
    <col min="4073" max="4073" width="5.42578125" style="534" customWidth="1"/>
    <col min="4074" max="4074" width="8.5703125" style="534" customWidth="1"/>
    <col min="4075" max="4075" width="11.7109375" style="534" customWidth="1"/>
    <col min="4076" max="4076" width="57" style="534" customWidth="1"/>
    <col min="4077" max="4077" width="16.140625" style="534" customWidth="1"/>
    <col min="4078" max="4078" width="22.28515625" style="534" customWidth="1"/>
    <col min="4079" max="4079" width="16.85546875" style="534" customWidth="1"/>
    <col min="4080" max="4080" width="13.28515625" style="534" customWidth="1"/>
    <col min="4081" max="4081" width="7.42578125" style="534" customWidth="1"/>
    <col min="4082" max="4082" width="14.28515625" style="534" customWidth="1"/>
    <col min="4083" max="4083" width="8.140625" style="534" customWidth="1"/>
    <col min="4084" max="4084" width="8" style="534" customWidth="1"/>
    <col min="4085" max="4096" width="7" style="534"/>
    <col min="4097" max="4097" width="1.42578125" style="534" customWidth="1"/>
    <col min="4098" max="4098" width="7.28515625" style="534" customWidth="1"/>
    <col min="4099" max="4099" width="13.42578125" style="534" customWidth="1"/>
    <col min="4100" max="4100" width="24.85546875" style="534" customWidth="1"/>
    <col min="4101" max="4101" width="24.28515625" style="534" customWidth="1"/>
    <col min="4102" max="4102" width="35" style="534" customWidth="1"/>
    <col min="4103" max="4103" width="19.5703125" style="534" customWidth="1"/>
    <col min="4104" max="4328" width="9" style="534" customWidth="1"/>
    <col min="4329" max="4329" width="5.42578125" style="534" customWidth="1"/>
    <col min="4330" max="4330" width="8.5703125" style="534" customWidth="1"/>
    <col min="4331" max="4331" width="11.7109375" style="534" customWidth="1"/>
    <col min="4332" max="4332" width="57" style="534" customWidth="1"/>
    <col min="4333" max="4333" width="16.140625" style="534" customWidth="1"/>
    <col min="4334" max="4334" width="22.28515625" style="534" customWidth="1"/>
    <col min="4335" max="4335" width="16.85546875" style="534" customWidth="1"/>
    <col min="4336" max="4336" width="13.28515625" style="534" customWidth="1"/>
    <col min="4337" max="4337" width="7.42578125" style="534" customWidth="1"/>
    <col min="4338" max="4338" width="14.28515625" style="534" customWidth="1"/>
    <col min="4339" max="4339" width="8.140625" style="534" customWidth="1"/>
    <col min="4340" max="4340" width="8" style="534" customWidth="1"/>
    <col min="4341" max="4352" width="7" style="534"/>
    <col min="4353" max="4353" width="1.42578125" style="534" customWidth="1"/>
    <col min="4354" max="4354" width="7.28515625" style="534" customWidth="1"/>
    <col min="4355" max="4355" width="13.42578125" style="534" customWidth="1"/>
    <col min="4356" max="4356" width="24.85546875" style="534" customWidth="1"/>
    <col min="4357" max="4357" width="24.28515625" style="534" customWidth="1"/>
    <col min="4358" max="4358" width="35" style="534" customWidth="1"/>
    <col min="4359" max="4359" width="19.5703125" style="534" customWidth="1"/>
    <col min="4360" max="4584" width="9" style="534" customWidth="1"/>
    <col min="4585" max="4585" width="5.42578125" style="534" customWidth="1"/>
    <col min="4586" max="4586" width="8.5703125" style="534" customWidth="1"/>
    <col min="4587" max="4587" width="11.7109375" style="534" customWidth="1"/>
    <col min="4588" max="4588" width="57" style="534" customWidth="1"/>
    <col min="4589" max="4589" width="16.140625" style="534" customWidth="1"/>
    <col min="4590" max="4590" width="22.28515625" style="534" customWidth="1"/>
    <col min="4591" max="4591" width="16.85546875" style="534" customWidth="1"/>
    <col min="4592" max="4592" width="13.28515625" style="534" customWidth="1"/>
    <col min="4593" max="4593" width="7.42578125" style="534" customWidth="1"/>
    <col min="4594" max="4594" width="14.28515625" style="534" customWidth="1"/>
    <col min="4595" max="4595" width="8.140625" style="534" customWidth="1"/>
    <col min="4596" max="4596" width="8" style="534" customWidth="1"/>
    <col min="4597" max="4608" width="7" style="534"/>
    <col min="4609" max="4609" width="1.42578125" style="534" customWidth="1"/>
    <col min="4610" max="4610" width="7.28515625" style="534" customWidth="1"/>
    <col min="4611" max="4611" width="13.42578125" style="534" customWidth="1"/>
    <col min="4612" max="4612" width="24.85546875" style="534" customWidth="1"/>
    <col min="4613" max="4613" width="24.28515625" style="534" customWidth="1"/>
    <col min="4614" max="4614" width="35" style="534" customWidth="1"/>
    <col min="4615" max="4615" width="19.5703125" style="534" customWidth="1"/>
    <col min="4616" max="4840" width="9" style="534" customWidth="1"/>
    <col min="4841" max="4841" width="5.42578125" style="534" customWidth="1"/>
    <col min="4842" max="4842" width="8.5703125" style="534" customWidth="1"/>
    <col min="4843" max="4843" width="11.7109375" style="534" customWidth="1"/>
    <col min="4844" max="4844" width="57" style="534" customWidth="1"/>
    <col min="4845" max="4845" width="16.140625" style="534" customWidth="1"/>
    <col min="4846" max="4846" width="22.28515625" style="534" customWidth="1"/>
    <col min="4847" max="4847" width="16.85546875" style="534" customWidth="1"/>
    <col min="4848" max="4848" width="13.28515625" style="534" customWidth="1"/>
    <col min="4849" max="4849" width="7.42578125" style="534" customWidth="1"/>
    <col min="4850" max="4850" width="14.28515625" style="534" customWidth="1"/>
    <col min="4851" max="4851" width="8.140625" style="534" customWidth="1"/>
    <col min="4852" max="4852" width="8" style="534" customWidth="1"/>
    <col min="4853" max="4864" width="7" style="534"/>
    <col min="4865" max="4865" width="1.42578125" style="534" customWidth="1"/>
    <col min="4866" max="4866" width="7.28515625" style="534" customWidth="1"/>
    <col min="4867" max="4867" width="13.42578125" style="534" customWidth="1"/>
    <col min="4868" max="4868" width="24.85546875" style="534" customWidth="1"/>
    <col min="4869" max="4869" width="24.28515625" style="534" customWidth="1"/>
    <col min="4870" max="4870" width="35" style="534" customWidth="1"/>
    <col min="4871" max="4871" width="19.5703125" style="534" customWidth="1"/>
    <col min="4872" max="5096" width="9" style="534" customWidth="1"/>
    <col min="5097" max="5097" width="5.42578125" style="534" customWidth="1"/>
    <col min="5098" max="5098" width="8.5703125" style="534" customWidth="1"/>
    <col min="5099" max="5099" width="11.7109375" style="534" customWidth="1"/>
    <col min="5100" max="5100" width="57" style="534" customWidth="1"/>
    <col min="5101" max="5101" width="16.140625" style="534" customWidth="1"/>
    <col min="5102" max="5102" width="22.28515625" style="534" customWidth="1"/>
    <col min="5103" max="5103" width="16.85546875" style="534" customWidth="1"/>
    <col min="5104" max="5104" width="13.28515625" style="534" customWidth="1"/>
    <col min="5105" max="5105" width="7.42578125" style="534" customWidth="1"/>
    <col min="5106" max="5106" width="14.28515625" style="534" customWidth="1"/>
    <col min="5107" max="5107" width="8.140625" style="534" customWidth="1"/>
    <col min="5108" max="5108" width="8" style="534" customWidth="1"/>
    <col min="5109" max="5120" width="7" style="534"/>
    <col min="5121" max="5121" width="1.42578125" style="534" customWidth="1"/>
    <col min="5122" max="5122" width="7.28515625" style="534" customWidth="1"/>
    <col min="5123" max="5123" width="13.42578125" style="534" customWidth="1"/>
    <col min="5124" max="5124" width="24.85546875" style="534" customWidth="1"/>
    <col min="5125" max="5125" width="24.28515625" style="534" customWidth="1"/>
    <col min="5126" max="5126" width="35" style="534" customWidth="1"/>
    <col min="5127" max="5127" width="19.5703125" style="534" customWidth="1"/>
    <col min="5128" max="5352" width="9" style="534" customWidth="1"/>
    <col min="5353" max="5353" width="5.42578125" style="534" customWidth="1"/>
    <col min="5354" max="5354" width="8.5703125" style="534" customWidth="1"/>
    <col min="5355" max="5355" width="11.7109375" style="534" customWidth="1"/>
    <col min="5356" max="5356" width="57" style="534" customWidth="1"/>
    <col min="5357" max="5357" width="16.140625" style="534" customWidth="1"/>
    <col min="5358" max="5358" width="22.28515625" style="534" customWidth="1"/>
    <col min="5359" max="5359" width="16.85546875" style="534" customWidth="1"/>
    <col min="5360" max="5360" width="13.28515625" style="534" customWidth="1"/>
    <col min="5361" max="5361" width="7.42578125" style="534" customWidth="1"/>
    <col min="5362" max="5362" width="14.28515625" style="534" customWidth="1"/>
    <col min="5363" max="5363" width="8.140625" style="534" customWidth="1"/>
    <col min="5364" max="5364" width="8" style="534" customWidth="1"/>
    <col min="5365" max="5376" width="7" style="534"/>
    <col min="5377" max="5377" width="1.42578125" style="534" customWidth="1"/>
    <col min="5378" max="5378" width="7.28515625" style="534" customWidth="1"/>
    <col min="5379" max="5379" width="13.42578125" style="534" customWidth="1"/>
    <col min="5380" max="5380" width="24.85546875" style="534" customWidth="1"/>
    <col min="5381" max="5381" width="24.28515625" style="534" customWidth="1"/>
    <col min="5382" max="5382" width="35" style="534" customWidth="1"/>
    <col min="5383" max="5383" width="19.5703125" style="534" customWidth="1"/>
    <col min="5384" max="5608" width="9" style="534" customWidth="1"/>
    <col min="5609" max="5609" width="5.42578125" style="534" customWidth="1"/>
    <col min="5610" max="5610" width="8.5703125" style="534" customWidth="1"/>
    <col min="5611" max="5611" width="11.7109375" style="534" customWidth="1"/>
    <col min="5612" max="5612" width="57" style="534" customWidth="1"/>
    <col min="5613" max="5613" width="16.140625" style="534" customWidth="1"/>
    <col min="5614" max="5614" width="22.28515625" style="534" customWidth="1"/>
    <col min="5615" max="5615" width="16.85546875" style="534" customWidth="1"/>
    <col min="5616" max="5616" width="13.28515625" style="534" customWidth="1"/>
    <col min="5617" max="5617" width="7.42578125" style="534" customWidth="1"/>
    <col min="5618" max="5618" width="14.28515625" style="534" customWidth="1"/>
    <col min="5619" max="5619" width="8.140625" style="534" customWidth="1"/>
    <col min="5620" max="5620" width="8" style="534" customWidth="1"/>
    <col min="5621" max="5632" width="7" style="534"/>
    <col min="5633" max="5633" width="1.42578125" style="534" customWidth="1"/>
    <col min="5634" max="5634" width="7.28515625" style="534" customWidth="1"/>
    <col min="5635" max="5635" width="13.42578125" style="534" customWidth="1"/>
    <col min="5636" max="5636" width="24.85546875" style="534" customWidth="1"/>
    <col min="5637" max="5637" width="24.28515625" style="534" customWidth="1"/>
    <col min="5638" max="5638" width="35" style="534" customWidth="1"/>
    <col min="5639" max="5639" width="19.5703125" style="534" customWidth="1"/>
    <col min="5640" max="5864" width="9" style="534" customWidth="1"/>
    <col min="5865" max="5865" width="5.42578125" style="534" customWidth="1"/>
    <col min="5866" max="5866" width="8.5703125" style="534" customWidth="1"/>
    <col min="5867" max="5867" width="11.7109375" style="534" customWidth="1"/>
    <col min="5868" max="5868" width="57" style="534" customWidth="1"/>
    <col min="5869" max="5869" width="16.140625" style="534" customWidth="1"/>
    <col min="5870" max="5870" width="22.28515625" style="534" customWidth="1"/>
    <col min="5871" max="5871" width="16.85546875" style="534" customWidth="1"/>
    <col min="5872" max="5872" width="13.28515625" style="534" customWidth="1"/>
    <col min="5873" max="5873" width="7.42578125" style="534" customWidth="1"/>
    <col min="5874" max="5874" width="14.28515625" style="534" customWidth="1"/>
    <col min="5875" max="5875" width="8.140625" style="534" customWidth="1"/>
    <col min="5876" max="5876" width="8" style="534" customWidth="1"/>
    <col min="5877" max="5888" width="7" style="534"/>
    <col min="5889" max="5889" width="1.42578125" style="534" customWidth="1"/>
    <col min="5890" max="5890" width="7.28515625" style="534" customWidth="1"/>
    <col min="5891" max="5891" width="13.42578125" style="534" customWidth="1"/>
    <col min="5892" max="5892" width="24.85546875" style="534" customWidth="1"/>
    <col min="5893" max="5893" width="24.28515625" style="534" customWidth="1"/>
    <col min="5894" max="5894" width="35" style="534" customWidth="1"/>
    <col min="5895" max="5895" width="19.5703125" style="534" customWidth="1"/>
    <col min="5896" max="6120" width="9" style="534" customWidth="1"/>
    <col min="6121" max="6121" width="5.42578125" style="534" customWidth="1"/>
    <col min="6122" max="6122" width="8.5703125" style="534" customWidth="1"/>
    <col min="6123" max="6123" width="11.7109375" style="534" customWidth="1"/>
    <col min="6124" max="6124" width="57" style="534" customWidth="1"/>
    <col min="6125" max="6125" width="16.140625" style="534" customWidth="1"/>
    <col min="6126" max="6126" width="22.28515625" style="534" customWidth="1"/>
    <col min="6127" max="6127" width="16.85546875" style="534" customWidth="1"/>
    <col min="6128" max="6128" width="13.28515625" style="534" customWidth="1"/>
    <col min="6129" max="6129" width="7.42578125" style="534" customWidth="1"/>
    <col min="6130" max="6130" width="14.28515625" style="534" customWidth="1"/>
    <col min="6131" max="6131" width="8.140625" style="534" customWidth="1"/>
    <col min="6132" max="6132" width="8" style="534" customWidth="1"/>
    <col min="6133" max="6144" width="7" style="534"/>
    <col min="6145" max="6145" width="1.42578125" style="534" customWidth="1"/>
    <col min="6146" max="6146" width="7.28515625" style="534" customWidth="1"/>
    <col min="6147" max="6147" width="13.42578125" style="534" customWidth="1"/>
    <col min="6148" max="6148" width="24.85546875" style="534" customWidth="1"/>
    <col min="6149" max="6149" width="24.28515625" style="534" customWidth="1"/>
    <col min="6150" max="6150" width="35" style="534" customWidth="1"/>
    <col min="6151" max="6151" width="19.5703125" style="534" customWidth="1"/>
    <col min="6152" max="6376" width="9" style="534" customWidth="1"/>
    <col min="6377" max="6377" width="5.42578125" style="534" customWidth="1"/>
    <col min="6378" max="6378" width="8.5703125" style="534" customWidth="1"/>
    <col min="6379" max="6379" width="11.7109375" style="534" customWidth="1"/>
    <col min="6380" max="6380" width="57" style="534" customWidth="1"/>
    <col min="6381" max="6381" width="16.140625" style="534" customWidth="1"/>
    <col min="6382" max="6382" width="22.28515625" style="534" customWidth="1"/>
    <col min="6383" max="6383" width="16.85546875" style="534" customWidth="1"/>
    <col min="6384" max="6384" width="13.28515625" style="534" customWidth="1"/>
    <col min="6385" max="6385" width="7.42578125" style="534" customWidth="1"/>
    <col min="6386" max="6386" width="14.28515625" style="534" customWidth="1"/>
    <col min="6387" max="6387" width="8.140625" style="534" customWidth="1"/>
    <col min="6388" max="6388" width="8" style="534" customWidth="1"/>
    <col min="6389" max="6400" width="7" style="534"/>
    <col min="6401" max="6401" width="1.42578125" style="534" customWidth="1"/>
    <col min="6402" max="6402" width="7.28515625" style="534" customWidth="1"/>
    <col min="6403" max="6403" width="13.42578125" style="534" customWidth="1"/>
    <col min="6404" max="6404" width="24.85546875" style="534" customWidth="1"/>
    <col min="6405" max="6405" width="24.28515625" style="534" customWidth="1"/>
    <col min="6406" max="6406" width="35" style="534" customWidth="1"/>
    <col min="6407" max="6407" width="19.5703125" style="534" customWidth="1"/>
    <col min="6408" max="6632" width="9" style="534" customWidth="1"/>
    <col min="6633" max="6633" width="5.42578125" style="534" customWidth="1"/>
    <col min="6634" max="6634" width="8.5703125" style="534" customWidth="1"/>
    <col min="6635" max="6635" width="11.7109375" style="534" customWidth="1"/>
    <col min="6636" max="6636" width="57" style="534" customWidth="1"/>
    <col min="6637" max="6637" width="16.140625" style="534" customWidth="1"/>
    <col min="6638" max="6638" width="22.28515625" style="534" customWidth="1"/>
    <col min="6639" max="6639" width="16.85546875" style="534" customWidth="1"/>
    <col min="6640" max="6640" width="13.28515625" style="534" customWidth="1"/>
    <col min="6641" max="6641" width="7.42578125" style="534" customWidth="1"/>
    <col min="6642" max="6642" width="14.28515625" style="534" customWidth="1"/>
    <col min="6643" max="6643" width="8.140625" style="534" customWidth="1"/>
    <col min="6644" max="6644" width="8" style="534" customWidth="1"/>
    <col min="6645" max="6656" width="7" style="534"/>
    <col min="6657" max="6657" width="1.42578125" style="534" customWidth="1"/>
    <col min="6658" max="6658" width="7.28515625" style="534" customWidth="1"/>
    <col min="6659" max="6659" width="13.42578125" style="534" customWidth="1"/>
    <col min="6660" max="6660" width="24.85546875" style="534" customWidth="1"/>
    <col min="6661" max="6661" width="24.28515625" style="534" customWidth="1"/>
    <col min="6662" max="6662" width="35" style="534" customWidth="1"/>
    <col min="6663" max="6663" width="19.5703125" style="534" customWidth="1"/>
    <col min="6664" max="6888" width="9" style="534" customWidth="1"/>
    <col min="6889" max="6889" width="5.42578125" style="534" customWidth="1"/>
    <col min="6890" max="6890" width="8.5703125" style="534" customWidth="1"/>
    <col min="6891" max="6891" width="11.7109375" style="534" customWidth="1"/>
    <col min="6892" max="6892" width="57" style="534" customWidth="1"/>
    <col min="6893" max="6893" width="16.140625" style="534" customWidth="1"/>
    <col min="6894" max="6894" width="22.28515625" style="534" customWidth="1"/>
    <col min="6895" max="6895" width="16.85546875" style="534" customWidth="1"/>
    <col min="6896" max="6896" width="13.28515625" style="534" customWidth="1"/>
    <col min="6897" max="6897" width="7.42578125" style="534" customWidth="1"/>
    <col min="6898" max="6898" width="14.28515625" style="534" customWidth="1"/>
    <col min="6899" max="6899" width="8.140625" style="534" customWidth="1"/>
    <col min="6900" max="6900" width="8" style="534" customWidth="1"/>
    <col min="6901" max="6912" width="7" style="534"/>
    <col min="6913" max="6913" width="1.42578125" style="534" customWidth="1"/>
    <col min="6914" max="6914" width="7.28515625" style="534" customWidth="1"/>
    <col min="6915" max="6915" width="13.42578125" style="534" customWidth="1"/>
    <col min="6916" max="6916" width="24.85546875" style="534" customWidth="1"/>
    <col min="6917" max="6917" width="24.28515625" style="534" customWidth="1"/>
    <col min="6918" max="6918" width="35" style="534" customWidth="1"/>
    <col min="6919" max="6919" width="19.5703125" style="534" customWidth="1"/>
    <col min="6920" max="7144" width="9" style="534" customWidth="1"/>
    <col min="7145" max="7145" width="5.42578125" style="534" customWidth="1"/>
    <col min="7146" max="7146" width="8.5703125" style="534" customWidth="1"/>
    <col min="7147" max="7147" width="11.7109375" style="534" customWidth="1"/>
    <col min="7148" max="7148" width="57" style="534" customWidth="1"/>
    <col min="7149" max="7149" width="16.140625" style="534" customWidth="1"/>
    <col min="7150" max="7150" width="22.28515625" style="534" customWidth="1"/>
    <col min="7151" max="7151" width="16.85546875" style="534" customWidth="1"/>
    <col min="7152" max="7152" width="13.28515625" style="534" customWidth="1"/>
    <col min="7153" max="7153" width="7.42578125" style="534" customWidth="1"/>
    <col min="7154" max="7154" width="14.28515625" style="534" customWidth="1"/>
    <col min="7155" max="7155" width="8.140625" style="534" customWidth="1"/>
    <col min="7156" max="7156" width="8" style="534" customWidth="1"/>
    <col min="7157" max="7168" width="7" style="534"/>
    <col min="7169" max="7169" width="1.42578125" style="534" customWidth="1"/>
    <col min="7170" max="7170" width="7.28515625" style="534" customWidth="1"/>
    <col min="7171" max="7171" width="13.42578125" style="534" customWidth="1"/>
    <col min="7172" max="7172" width="24.85546875" style="534" customWidth="1"/>
    <col min="7173" max="7173" width="24.28515625" style="534" customWidth="1"/>
    <col min="7174" max="7174" width="35" style="534" customWidth="1"/>
    <col min="7175" max="7175" width="19.5703125" style="534" customWidth="1"/>
    <col min="7176" max="7400" width="9" style="534" customWidth="1"/>
    <col min="7401" max="7401" width="5.42578125" style="534" customWidth="1"/>
    <col min="7402" max="7402" width="8.5703125" style="534" customWidth="1"/>
    <col min="7403" max="7403" width="11.7109375" style="534" customWidth="1"/>
    <col min="7404" max="7404" width="57" style="534" customWidth="1"/>
    <col min="7405" max="7405" width="16.140625" style="534" customWidth="1"/>
    <col min="7406" max="7406" width="22.28515625" style="534" customWidth="1"/>
    <col min="7407" max="7407" width="16.85546875" style="534" customWidth="1"/>
    <col min="7408" max="7408" width="13.28515625" style="534" customWidth="1"/>
    <col min="7409" max="7409" width="7.42578125" style="534" customWidth="1"/>
    <col min="7410" max="7410" width="14.28515625" style="534" customWidth="1"/>
    <col min="7411" max="7411" width="8.140625" style="534" customWidth="1"/>
    <col min="7412" max="7412" width="8" style="534" customWidth="1"/>
    <col min="7413" max="7424" width="7" style="534"/>
    <col min="7425" max="7425" width="1.42578125" style="534" customWidth="1"/>
    <col min="7426" max="7426" width="7.28515625" style="534" customWidth="1"/>
    <col min="7427" max="7427" width="13.42578125" style="534" customWidth="1"/>
    <col min="7428" max="7428" width="24.85546875" style="534" customWidth="1"/>
    <col min="7429" max="7429" width="24.28515625" style="534" customWidth="1"/>
    <col min="7430" max="7430" width="35" style="534" customWidth="1"/>
    <col min="7431" max="7431" width="19.5703125" style="534" customWidth="1"/>
    <col min="7432" max="7656" width="9" style="534" customWidth="1"/>
    <col min="7657" max="7657" width="5.42578125" style="534" customWidth="1"/>
    <col min="7658" max="7658" width="8.5703125" style="534" customWidth="1"/>
    <col min="7659" max="7659" width="11.7109375" style="534" customWidth="1"/>
    <col min="7660" max="7660" width="57" style="534" customWidth="1"/>
    <col min="7661" max="7661" width="16.140625" style="534" customWidth="1"/>
    <col min="7662" max="7662" width="22.28515625" style="534" customWidth="1"/>
    <col min="7663" max="7663" width="16.85546875" style="534" customWidth="1"/>
    <col min="7664" max="7664" width="13.28515625" style="534" customWidth="1"/>
    <col min="7665" max="7665" width="7.42578125" style="534" customWidth="1"/>
    <col min="7666" max="7666" width="14.28515625" style="534" customWidth="1"/>
    <col min="7667" max="7667" width="8.140625" style="534" customWidth="1"/>
    <col min="7668" max="7668" width="8" style="534" customWidth="1"/>
    <col min="7669" max="7680" width="7" style="534"/>
    <col min="7681" max="7681" width="1.42578125" style="534" customWidth="1"/>
    <col min="7682" max="7682" width="7.28515625" style="534" customWidth="1"/>
    <col min="7683" max="7683" width="13.42578125" style="534" customWidth="1"/>
    <col min="7684" max="7684" width="24.85546875" style="534" customWidth="1"/>
    <col min="7685" max="7685" width="24.28515625" style="534" customWidth="1"/>
    <col min="7686" max="7686" width="35" style="534" customWidth="1"/>
    <col min="7687" max="7687" width="19.5703125" style="534" customWidth="1"/>
    <col min="7688" max="7912" width="9" style="534" customWidth="1"/>
    <col min="7913" max="7913" width="5.42578125" style="534" customWidth="1"/>
    <col min="7914" max="7914" width="8.5703125" style="534" customWidth="1"/>
    <col min="7915" max="7915" width="11.7109375" style="534" customWidth="1"/>
    <col min="7916" max="7916" width="57" style="534" customWidth="1"/>
    <col min="7917" max="7917" width="16.140625" style="534" customWidth="1"/>
    <col min="7918" max="7918" width="22.28515625" style="534" customWidth="1"/>
    <col min="7919" max="7919" width="16.85546875" style="534" customWidth="1"/>
    <col min="7920" max="7920" width="13.28515625" style="534" customWidth="1"/>
    <col min="7921" max="7921" width="7.42578125" style="534" customWidth="1"/>
    <col min="7922" max="7922" width="14.28515625" style="534" customWidth="1"/>
    <col min="7923" max="7923" width="8.140625" style="534" customWidth="1"/>
    <col min="7924" max="7924" width="8" style="534" customWidth="1"/>
    <col min="7925" max="7936" width="7" style="534"/>
    <col min="7937" max="7937" width="1.42578125" style="534" customWidth="1"/>
    <col min="7938" max="7938" width="7.28515625" style="534" customWidth="1"/>
    <col min="7939" max="7939" width="13.42578125" style="534" customWidth="1"/>
    <col min="7940" max="7940" width="24.85546875" style="534" customWidth="1"/>
    <col min="7941" max="7941" width="24.28515625" style="534" customWidth="1"/>
    <col min="7942" max="7942" width="35" style="534" customWidth="1"/>
    <col min="7943" max="7943" width="19.5703125" style="534" customWidth="1"/>
    <col min="7944" max="8168" width="9" style="534" customWidth="1"/>
    <col min="8169" max="8169" width="5.42578125" style="534" customWidth="1"/>
    <col min="8170" max="8170" width="8.5703125" style="534" customWidth="1"/>
    <col min="8171" max="8171" width="11.7109375" style="534" customWidth="1"/>
    <col min="8172" max="8172" width="57" style="534" customWidth="1"/>
    <col min="8173" max="8173" width="16.140625" style="534" customWidth="1"/>
    <col min="8174" max="8174" width="22.28515625" style="534" customWidth="1"/>
    <col min="8175" max="8175" width="16.85546875" style="534" customWidth="1"/>
    <col min="8176" max="8176" width="13.28515625" style="534" customWidth="1"/>
    <col min="8177" max="8177" width="7.42578125" style="534" customWidth="1"/>
    <col min="8178" max="8178" width="14.28515625" style="534" customWidth="1"/>
    <col min="8179" max="8179" width="8.140625" style="534" customWidth="1"/>
    <col min="8180" max="8180" width="8" style="534" customWidth="1"/>
    <col min="8181" max="8192" width="7" style="534"/>
    <col min="8193" max="8193" width="1.42578125" style="534" customWidth="1"/>
    <col min="8194" max="8194" width="7.28515625" style="534" customWidth="1"/>
    <col min="8195" max="8195" width="13.42578125" style="534" customWidth="1"/>
    <col min="8196" max="8196" width="24.85546875" style="534" customWidth="1"/>
    <col min="8197" max="8197" width="24.28515625" style="534" customWidth="1"/>
    <col min="8198" max="8198" width="35" style="534" customWidth="1"/>
    <col min="8199" max="8199" width="19.5703125" style="534" customWidth="1"/>
    <col min="8200" max="8424" width="9" style="534" customWidth="1"/>
    <col min="8425" max="8425" width="5.42578125" style="534" customWidth="1"/>
    <col min="8426" max="8426" width="8.5703125" style="534" customWidth="1"/>
    <col min="8427" max="8427" width="11.7109375" style="534" customWidth="1"/>
    <col min="8428" max="8428" width="57" style="534" customWidth="1"/>
    <col min="8429" max="8429" width="16.140625" style="534" customWidth="1"/>
    <col min="8430" max="8430" width="22.28515625" style="534" customWidth="1"/>
    <col min="8431" max="8431" width="16.85546875" style="534" customWidth="1"/>
    <col min="8432" max="8432" width="13.28515625" style="534" customWidth="1"/>
    <col min="8433" max="8433" width="7.42578125" style="534" customWidth="1"/>
    <col min="8434" max="8434" width="14.28515625" style="534" customWidth="1"/>
    <col min="8435" max="8435" width="8.140625" style="534" customWidth="1"/>
    <col min="8436" max="8436" width="8" style="534" customWidth="1"/>
    <col min="8437" max="8448" width="7" style="534"/>
    <col min="8449" max="8449" width="1.42578125" style="534" customWidth="1"/>
    <col min="8450" max="8450" width="7.28515625" style="534" customWidth="1"/>
    <col min="8451" max="8451" width="13.42578125" style="534" customWidth="1"/>
    <col min="8452" max="8452" width="24.85546875" style="534" customWidth="1"/>
    <col min="8453" max="8453" width="24.28515625" style="534" customWidth="1"/>
    <col min="8454" max="8454" width="35" style="534" customWidth="1"/>
    <col min="8455" max="8455" width="19.5703125" style="534" customWidth="1"/>
    <col min="8456" max="8680" width="9" style="534" customWidth="1"/>
    <col min="8681" max="8681" width="5.42578125" style="534" customWidth="1"/>
    <col min="8682" max="8682" width="8.5703125" style="534" customWidth="1"/>
    <col min="8683" max="8683" width="11.7109375" style="534" customWidth="1"/>
    <col min="8684" max="8684" width="57" style="534" customWidth="1"/>
    <col min="8685" max="8685" width="16.140625" style="534" customWidth="1"/>
    <col min="8686" max="8686" width="22.28515625" style="534" customWidth="1"/>
    <col min="8687" max="8687" width="16.85546875" style="534" customWidth="1"/>
    <col min="8688" max="8688" width="13.28515625" style="534" customWidth="1"/>
    <col min="8689" max="8689" width="7.42578125" style="534" customWidth="1"/>
    <col min="8690" max="8690" width="14.28515625" style="534" customWidth="1"/>
    <col min="8691" max="8691" width="8.140625" style="534" customWidth="1"/>
    <col min="8692" max="8692" width="8" style="534" customWidth="1"/>
    <col min="8693" max="8704" width="7" style="534"/>
    <col min="8705" max="8705" width="1.42578125" style="534" customWidth="1"/>
    <col min="8706" max="8706" width="7.28515625" style="534" customWidth="1"/>
    <col min="8707" max="8707" width="13.42578125" style="534" customWidth="1"/>
    <col min="8708" max="8708" width="24.85546875" style="534" customWidth="1"/>
    <col min="8709" max="8709" width="24.28515625" style="534" customWidth="1"/>
    <col min="8710" max="8710" width="35" style="534" customWidth="1"/>
    <col min="8711" max="8711" width="19.5703125" style="534" customWidth="1"/>
    <col min="8712" max="8936" width="9" style="534" customWidth="1"/>
    <col min="8937" max="8937" width="5.42578125" style="534" customWidth="1"/>
    <col min="8938" max="8938" width="8.5703125" style="534" customWidth="1"/>
    <col min="8939" max="8939" width="11.7109375" style="534" customWidth="1"/>
    <col min="8940" max="8940" width="57" style="534" customWidth="1"/>
    <col min="8941" max="8941" width="16.140625" style="534" customWidth="1"/>
    <col min="8942" max="8942" width="22.28515625" style="534" customWidth="1"/>
    <col min="8943" max="8943" width="16.85546875" style="534" customWidth="1"/>
    <col min="8944" max="8944" width="13.28515625" style="534" customWidth="1"/>
    <col min="8945" max="8945" width="7.42578125" style="534" customWidth="1"/>
    <col min="8946" max="8946" width="14.28515625" style="534" customWidth="1"/>
    <col min="8947" max="8947" width="8.140625" style="534" customWidth="1"/>
    <col min="8948" max="8948" width="8" style="534" customWidth="1"/>
    <col min="8949" max="8960" width="7" style="534"/>
    <col min="8961" max="8961" width="1.42578125" style="534" customWidth="1"/>
    <col min="8962" max="8962" width="7.28515625" style="534" customWidth="1"/>
    <col min="8963" max="8963" width="13.42578125" style="534" customWidth="1"/>
    <col min="8964" max="8964" width="24.85546875" style="534" customWidth="1"/>
    <col min="8965" max="8965" width="24.28515625" style="534" customWidth="1"/>
    <col min="8966" max="8966" width="35" style="534" customWidth="1"/>
    <col min="8967" max="8967" width="19.5703125" style="534" customWidth="1"/>
    <col min="8968" max="9192" width="9" style="534" customWidth="1"/>
    <col min="9193" max="9193" width="5.42578125" style="534" customWidth="1"/>
    <col min="9194" max="9194" width="8.5703125" style="534" customWidth="1"/>
    <col min="9195" max="9195" width="11.7109375" style="534" customWidth="1"/>
    <col min="9196" max="9196" width="57" style="534" customWidth="1"/>
    <col min="9197" max="9197" width="16.140625" style="534" customWidth="1"/>
    <col min="9198" max="9198" width="22.28515625" style="534" customWidth="1"/>
    <col min="9199" max="9199" width="16.85546875" style="534" customWidth="1"/>
    <col min="9200" max="9200" width="13.28515625" style="534" customWidth="1"/>
    <col min="9201" max="9201" width="7.42578125" style="534" customWidth="1"/>
    <col min="9202" max="9202" width="14.28515625" style="534" customWidth="1"/>
    <col min="9203" max="9203" width="8.140625" style="534" customWidth="1"/>
    <col min="9204" max="9204" width="8" style="534" customWidth="1"/>
    <col min="9205" max="9216" width="7" style="534"/>
    <col min="9217" max="9217" width="1.42578125" style="534" customWidth="1"/>
    <col min="9218" max="9218" width="7.28515625" style="534" customWidth="1"/>
    <col min="9219" max="9219" width="13.42578125" style="534" customWidth="1"/>
    <col min="9220" max="9220" width="24.85546875" style="534" customWidth="1"/>
    <col min="9221" max="9221" width="24.28515625" style="534" customWidth="1"/>
    <col min="9222" max="9222" width="35" style="534" customWidth="1"/>
    <col min="9223" max="9223" width="19.5703125" style="534" customWidth="1"/>
    <col min="9224" max="9448" width="9" style="534" customWidth="1"/>
    <col min="9449" max="9449" width="5.42578125" style="534" customWidth="1"/>
    <col min="9450" max="9450" width="8.5703125" style="534" customWidth="1"/>
    <col min="9451" max="9451" width="11.7109375" style="534" customWidth="1"/>
    <col min="9452" max="9452" width="57" style="534" customWidth="1"/>
    <col min="9453" max="9453" width="16.140625" style="534" customWidth="1"/>
    <col min="9454" max="9454" width="22.28515625" style="534" customWidth="1"/>
    <col min="9455" max="9455" width="16.85546875" style="534" customWidth="1"/>
    <col min="9456" max="9456" width="13.28515625" style="534" customWidth="1"/>
    <col min="9457" max="9457" width="7.42578125" style="534" customWidth="1"/>
    <col min="9458" max="9458" width="14.28515625" style="534" customWidth="1"/>
    <col min="9459" max="9459" width="8.140625" style="534" customWidth="1"/>
    <col min="9460" max="9460" width="8" style="534" customWidth="1"/>
    <col min="9461" max="9472" width="7" style="534"/>
    <col min="9473" max="9473" width="1.42578125" style="534" customWidth="1"/>
    <col min="9474" max="9474" width="7.28515625" style="534" customWidth="1"/>
    <col min="9475" max="9475" width="13.42578125" style="534" customWidth="1"/>
    <col min="9476" max="9476" width="24.85546875" style="534" customWidth="1"/>
    <col min="9477" max="9477" width="24.28515625" style="534" customWidth="1"/>
    <col min="9478" max="9478" width="35" style="534" customWidth="1"/>
    <col min="9479" max="9479" width="19.5703125" style="534" customWidth="1"/>
    <col min="9480" max="9704" width="9" style="534" customWidth="1"/>
    <col min="9705" max="9705" width="5.42578125" style="534" customWidth="1"/>
    <col min="9706" max="9706" width="8.5703125" style="534" customWidth="1"/>
    <col min="9707" max="9707" width="11.7109375" style="534" customWidth="1"/>
    <col min="9708" max="9708" width="57" style="534" customWidth="1"/>
    <col min="9709" max="9709" width="16.140625" style="534" customWidth="1"/>
    <col min="9710" max="9710" width="22.28515625" style="534" customWidth="1"/>
    <col min="9711" max="9711" width="16.85546875" style="534" customWidth="1"/>
    <col min="9712" max="9712" width="13.28515625" style="534" customWidth="1"/>
    <col min="9713" max="9713" width="7.42578125" style="534" customWidth="1"/>
    <col min="9714" max="9714" width="14.28515625" style="534" customWidth="1"/>
    <col min="9715" max="9715" width="8.140625" style="534" customWidth="1"/>
    <col min="9716" max="9716" width="8" style="534" customWidth="1"/>
    <col min="9717" max="9728" width="7" style="534"/>
    <col min="9729" max="9729" width="1.42578125" style="534" customWidth="1"/>
    <col min="9730" max="9730" width="7.28515625" style="534" customWidth="1"/>
    <col min="9731" max="9731" width="13.42578125" style="534" customWidth="1"/>
    <col min="9732" max="9732" width="24.85546875" style="534" customWidth="1"/>
    <col min="9733" max="9733" width="24.28515625" style="534" customWidth="1"/>
    <col min="9734" max="9734" width="35" style="534" customWidth="1"/>
    <col min="9735" max="9735" width="19.5703125" style="534" customWidth="1"/>
    <col min="9736" max="9960" width="9" style="534" customWidth="1"/>
    <col min="9961" max="9961" width="5.42578125" style="534" customWidth="1"/>
    <col min="9962" max="9962" width="8.5703125" style="534" customWidth="1"/>
    <col min="9963" max="9963" width="11.7109375" style="534" customWidth="1"/>
    <col min="9964" max="9964" width="57" style="534" customWidth="1"/>
    <col min="9965" max="9965" width="16.140625" style="534" customWidth="1"/>
    <col min="9966" max="9966" width="22.28515625" style="534" customWidth="1"/>
    <col min="9967" max="9967" width="16.85546875" style="534" customWidth="1"/>
    <col min="9968" max="9968" width="13.28515625" style="534" customWidth="1"/>
    <col min="9969" max="9969" width="7.42578125" style="534" customWidth="1"/>
    <col min="9970" max="9970" width="14.28515625" style="534" customWidth="1"/>
    <col min="9971" max="9971" width="8.140625" style="534" customWidth="1"/>
    <col min="9972" max="9972" width="8" style="534" customWidth="1"/>
    <col min="9973" max="9984" width="7" style="534"/>
    <col min="9985" max="9985" width="1.42578125" style="534" customWidth="1"/>
    <col min="9986" max="9986" width="7.28515625" style="534" customWidth="1"/>
    <col min="9987" max="9987" width="13.42578125" style="534" customWidth="1"/>
    <col min="9988" max="9988" width="24.85546875" style="534" customWidth="1"/>
    <col min="9989" max="9989" width="24.28515625" style="534" customWidth="1"/>
    <col min="9990" max="9990" width="35" style="534" customWidth="1"/>
    <col min="9991" max="9991" width="19.5703125" style="534" customWidth="1"/>
    <col min="9992" max="10216" width="9" style="534" customWidth="1"/>
    <col min="10217" max="10217" width="5.42578125" style="534" customWidth="1"/>
    <col min="10218" max="10218" width="8.5703125" style="534" customWidth="1"/>
    <col min="10219" max="10219" width="11.7109375" style="534" customWidth="1"/>
    <col min="10220" max="10220" width="57" style="534" customWidth="1"/>
    <col min="10221" max="10221" width="16.140625" style="534" customWidth="1"/>
    <col min="10222" max="10222" width="22.28515625" style="534" customWidth="1"/>
    <col min="10223" max="10223" width="16.85546875" style="534" customWidth="1"/>
    <col min="10224" max="10224" width="13.28515625" style="534" customWidth="1"/>
    <col min="10225" max="10225" width="7.42578125" style="534" customWidth="1"/>
    <col min="10226" max="10226" width="14.28515625" style="534" customWidth="1"/>
    <col min="10227" max="10227" width="8.140625" style="534" customWidth="1"/>
    <col min="10228" max="10228" width="8" style="534" customWidth="1"/>
    <col min="10229" max="10240" width="7" style="534"/>
    <col min="10241" max="10241" width="1.42578125" style="534" customWidth="1"/>
    <col min="10242" max="10242" width="7.28515625" style="534" customWidth="1"/>
    <col min="10243" max="10243" width="13.42578125" style="534" customWidth="1"/>
    <col min="10244" max="10244" width="24.85546875" style="534" customWidth="1"/>
    <col min="10245" max="10245" width="24.28515625" style="534" customWidth="1"/>
    <col min="10246" max="10246" width="35" style="534" customWidth="1"/>
    <col min="10247" max="10247" width="19.5703125" style="534" customWidth="1"/>
    <col min="10248" max="10472" width="9" style="534" customWidth="1"/>
    <col min="10473" max="10473" width="5.42578125" style="534" customWidth="1"/>
    <col min="10474" max="10474" width="8.5703125" style="534" customWidth="1"/>
    <col min="10475" max="10475" width="11.7109375" style="534" customWidth="1"/>
    <col min="10476" max="10476" width="57" style="534" customWidth="1"/>
    <col min="10477" max="10477" width="16.140625" style="534" customWidth="1"/>
    <col min="10478" max="10478" width="22.28515625" style="534" customWidth="1"/>
    <col min="10479" max="10479" width="16.85546875" style="534" customWidth="1"/>
    <col min="10480" max="10480" width="13.28515625" style="534" customWidth="1"/>
    <col min="10481" max="10481" width="7.42578125" style="534" customWidth="1"/>
    <col min="10482" max="10482" width="14.28515625" style="534" customWidth="1"/>
    <col min="10483" max="10483" width="8.140625" style="534" customWidth="1"/>
    <col min="10484" max="10484" width="8" style="534" customWidth="1"/>
    <col min="10485" max="10496" width="7" style="534"/>
    <col min="10497" max="10497" width="1.42578125" style="534" customWidth="1"/>
    <col min="10498" max="10498" width="7.28515625" style="534" customWidth="1"/>
    <col min="10499" max="10499" width="13.42578125" style="534" customWidth="1"/>
    <col min="10500" max="10500" width="24.85546875" style="534" customWidth="1"/>
    <col min="10501" max="10501" width="24.28515625" style="534" customWidth="1"/>
    <col min="10502" max="10502" width="35" style="534" customWidth="1"/>
    <col min="10503" max="10503" width="19.5703125" style="534" customWidth="1"/>
    <col min="10504" max="10728" width="9" style="534" customWidth="1"/>
    <col min="10729" max="10729" width="5.42578125" style="534" customWidth="1"/>
    <col min="10730" max="10730" width="8.5703125" style="534" customWidth="1"/>
    <col min="10731" max="10731" width="11.7109375" style="534" customWidth="1"/>
    <col min="10732" max="10732" width="57" style="534" customWidth="1"/>
    <col min="10733" max="10733" width="16.140625" style="534" customWidth="1"/>
    <col min="10734" max="10734" width="22.28515625" style="534" customWidth="1"/>
    <col min="10735" max="10735" width="16.85546875" style="534" customWidth="1"/>
    <col min="10736" max="10736" width="13.28515625" style="534" customWidth="1"/>
    <col min="10737" max="10737" width="7.42578125" style="534" customWidth="1"/>
    <col min="10738" max="10738" width="14.28515625" style="534" customWidth="1"/>
    <col min="10739" max="10739" width="8.140625" style="534" customWidth="1"/>
    <col min="10740" max="10740" width="8" style="534" customWidth="1"/>
    <col min="10741" max="10752" width="7" style="534"/>
    <col min="10753" max="10753" width="1.42578125" style="534" customWidth="1"/>
    <col min="10754" max="10754" width="7.28515625" style="534" customWidth="1"/>
    <col min="10755" max="10755" width="13.42578125" style="534" customWidth="1"/>
    <col min="10756" max="10756" width="24.85546875" style="534" customWidth="1"/>
    <col min="10757" max="10757" width="24.28515625" style="534" customWidth="1"/>
    <col min="10758" max="10758" width="35" style="534" customWidth="1"/>
    <col min="10759" max="10759" width="19.5703125" style="534" customWidth="1"/>
    <col min="10760" max="10984" width="9" style="534" customWidth="1"/>
    <col min="10985" max="10985" width="5.42578125" style="534" customWidth="1"/>
    <col min="10986" max="10986" width="8.5703125" style="534" customWidth="1"/>
    <col min="10987" max="10987" width="11.7109375" style="534" customWidth="1"/>
    <col min="10988" max="10988" width="57" style="534" customWidth="1"/>
    <col min="10989" max="10989" width="16.140625" style="534" customWidth="1"/>
    <col min="10990" max="10990" width="22.28515625" style="534" customWidth="1"/>
    <col min="10991" max="10991" width="16.85546875" style="534" customWidth="1"/>
    <col min="10992" max="10992" width="13.28515625" style="534" customWidth="1"/>
    <col min="10993" max="10993" width="7.42578125" style="534" customWidth="1"/>
    <col min="10994" max="10994" width="14.28515625" style="534" customWidth="1"/>
    <col min="10995" max="10995" width="8.140625" style="534" customWidth="1"/>
    <col min="10996" max="10996" width="8" style="534" customWidth="1"/>
    <col min="10997" max="11008" width="7" style="534"/>
    <col min="11009" max="11009" width="1.42578125" style="534" customWidth="1"/>
    <col min="11010" max="11010" width="7.28515625" style="534" customWidth="1"/>
    <col min="11011" max="11011" width="13.42578125" style="534" customWidth="1"/>
    <col min="11012" max="11012" width="24.85546875" style="534" customWidth="1"/>
    <col min="11013" max="11013" width="24.28515625" style="534" customWidth="1"/>
    <col min="11014" max="11014" width="35" style="534" customWidth="1"/>
    <col min="11015" max="11015" width="19.5703125" style="534" customWidth="1"/>
    <col min="11016" max="11240" width="9" style="534" customWidth="1"/>
    <col min="11241" max="11241" width="5.42578125" style="534" customWidth="1"/>
    <col min="11242" max="11242" width="8.5703125" style="534" customWidth="1"/>
    <col min="11243" max="11243" width="11.7109375" style="534" customWidth="1"/>
    <col min="11244" max="11244" width="57" style="534" customWidth="1"/>
    <col min="11245" max="11245" width="16.140625" style="534" customWidth="1"/>
    <col min="11246" max="11246" width="22.28515625" style="534" customWidth="1"/>
    <col min="11247" max="11247" width="16.85546875" style="534" customWidth="1"/>
    <col min="11248" max="11248" width="13.28515625" style="534" customWidth="1"/>
    <col min="11249" max="11249" width="7.42578125" style="534" customWidth="1"/>
    <col min="11250" max="11250" width="14.28515625" style="534" customWidth="1"/>
    <col min="11251" max="11251" width="8.140625" style="534" customWidth="1"/>
    <col min="11252" max="11252" width="8" style="534" customWidth="1"/>
    <col min="11253" max="11264" width="7" style="534"/>
    <col min="11265" max="11265" width="1.42578125" style="534" customWidth="1"/>
    <col min="11266" max="11266" width="7.28515625" style="534" customWidth="1"/>
    <col min="11267" max="11267" width="13.42578125" style="534" customWidth="1"/>
    <col min="11268" max="11268" width="24.85546875" style="534" customWidth="1"/>
    <col min="11269" max="11269" width="24.28515625" style="534" customWidth="1"/>
    <col min="11270" max="11270" width="35" style="534" customWidth="1"/>
    <col min="11271" max="11271" width="19.5703125" style="534" customWidth="1"/>
    <col min="11272" max="11496" width="9" style="534" customWidth="1"/>
    <col min="11497" max="11497" width="5.42578125" style="534" customWidth="1"/>
    <col min="11498" max="11498" width="8.5703125" style="534" customWidth="1"/>
    <col min="11499" max="11499" width="11.7109375" style="534" customWidth="1"/>
    <col min="11500" max="11500" width="57" style="534" customWidth="1"/>
    <col min="11501" max="11501" width="16.140625" style="534" customWidth="1"/>
    <col min="11502" max="11502" width="22.28515625" style="534" customWidth="1"/>
    <col min="11503" max="11503" width="16.85546875" style="534" customWidth="1"/>
    <col min="11504" max="11504" width="13.28515625" style="534" customWidth="1"/>
    <col min="11505" max="11505" width="7.42578125" style="534" customWidth="1"/>
    <col min="11506" max="11506" width="14.28515625" style="534" customWidth="1"/>
    <col min="11507" max="11507" width="8.140625" style="534" customWidth="1"/>
    <col min="11508" max="11508" width="8" style="534" customWidth="1"/>
    <col min="11509" max="11520" width="7" style="534"/>
    <col min="11521" max="11521" width="1.42578125" style="534" customWidth="1"/>
    <col min="11522" max="11522" width="7.28515625" style="534" customWidth="1"/>
    <col min="11523" max="11523" width="13.42578125" style="534" customWidth="1"/>
    <col min="11524" max="11524" width="24.85546875" style="534" customWidth="1"/>
    <col min="11525" max="11525" width="24.28515625" style="534" customWidth="1"/>
    <col min="11526" max="11526" width="35" style="534" customWidth="1"/>
    <col min="11527" max="11527" width="19.5703125" style="534" customWidth="1"/>
    <col min="11528" max="11752" width="9" style="534" customWidth="1"/>
    <col min="11753" max="11753" width="5.42578125" style="534" customWidth="1"/>
    <col min="11754" max="11754" width="8.5703125" style="534" customWidth="1"/>
    <col min="11755" max="11755" width="11.7109375" style="534" customWidth="1"/>
    <col min="11756" max="11756" width="57" style="534" customWidth="1"/>
    <col min="11757" max="11757" width="16.140625" style="534" customWidth="1"/>
    <col min="11758" max="11758" width="22.28515625" style="534" customWidth="1"/>
    <col min="11759" max="11759" width="16.85546875" style="534" customWidth="1"/>
    <col min="11760" max="11760" width="13.28515625" style="534" customWidth="1"/>
    <col min="11761" max="11761" width="7.42578125" style="534" customWidth="1"/>
    <col min="11762" max="11762" width="14.28515625" style="534" customWidth="1"/>
    <col min="11763" max="11763" width="8.140625" style="534" customWidth="1"/>
    <col min="11764" max="11764" width="8" style="534" customWidth="1"/>
    <col min="11765" max="11776" width="7" style="534"/>
    <col min="11777" max="11777" width="1.42578125" style="534" customWidth="1"/>
    <col min="11778" max="11778" width="7.28515625" style="534" customWidth="1"/>
    <col min="11779" max="11779" width="13.42578125" style="534" customWidth="1"/>
    <col min="11780" max="11780" width="24.85546875" style="534" customWidth="1"/>
    <col min="11781" max="11781" width="24.28515625" style="534" customWidth="1"/>
    <col min="11782" max="11782" width="35" style="534" customWidth="1"/>
    <col min="11783" max="11783" width="19.5703125" style="534" customWidth="1"/>
    <col min="11784" max="12008" width="9" style="534" customWidth="1"/>
    <col min="12009" max="12009" width="5.42578125" style="534" customWidth="1"/>
    <col min="12010" max="12010" width="8.5703125" style="534" customWidth="1"/>
    <col min="12011" max="12011" width="11.7109375" style="534" customWidth="1"/>
    <col min="12012" max="12012" width="57" style="534" customWidth="1"/>
    <col min="12013" max="12013" width="16.140625" style="534" customWidth="1"/>
    <col min="12014" max="12014" width="22.28515625" style="534" customWidth="1"/>
    <col min="12015" max="12015" width="16.85546875" style="534" customWidth="1"/>
    <col min="12016" max="12016" width="13.28515625" style="534" customWidth="1"/>
    <col min="12017" max="12017" width="7.42578125" style="534" customWidth="1"/>
    <col min="12018" max="12018" width="14.28515625" style="534" customWidth="1"/>
    <col min="12019" max="12019" width="8.140625" style="534" customWidth="1"/>
    <col min="12020" max="12020" width="8" style="534" customWidth="1"/>
    <col min="12021" max="12032" width="7" style="534"/>
    <col min="12033" max="12033" width="1.42578125" style="534" customWidth="1"/>
    <col min="12034" max="12034" width="7.28515625" style="534" customWidth="1"/>
    <col min="12035" max="12035" width="13.42578125" style="534" customWidth="1"/>
    <col min="12036" max="12036" width="24.85546875" style="534" customWidth="1"/>
    <col min="12037" max="12037" width="24.28515625" style="534" customWidth="1"/>
    <col min="12038" max="12038" width="35" style="534" customWidth="1"/>
    <col min="12039" max="12039" width="19.5703125" style="534" customWidth="1"/>
    <col min="12040" max="12264" width="9" style="534" customWidth="1"/>
    <col min="12265" max="12265" width="5.42578125" style="534" customWidth="1"/>
    <col min="12266" max="12266" width="8.5703125" style="534" customWidth="1"/>
    <col min="12267" max="12267" width="11.7109375" style="534" customWidth="1"/>
    <col min="12268" max="12268" width="57" style="534" customWidth="1"/>
    <col min="12269" max="12269" width="16.140625" style="534" customWidth="1"/>
    <col min="12270" max="12270" width="22.28515625" style="534" customWidth="1"/>
    <col min="12271" max="12271" width="16.85546875" style="534" customWidth="1"/>
    <col min="12272" max="12272" width="13.28515625" style="534" customWidth="1"/>
    <col min="12273" max="12273" width="7.42578125" style="534" customWidth="1"/>
    <col min="12274" max="12274" width="14.28515625" style="534" customWidth="1"/>
    <col min="12275" max="12275" width="8.140625" style="534" customWidth="1"/>
    <col min="12276" max="12276" width="8" style="534" customWidth="1"/>
    <col min="12277" max="12288" width="7" style="534"/>
    <col min="12289" max="12289" width="1.42578125" style="534" customWidth="1"/>
    <col min="12290" max="12290" width="7.28515625" style="534" customWidth="1"/>
    <col min="12291" max="12291" width="13.42578125" style="534" customWidth="1"/>
    <col min="12292" max="12292" width="24.85546875" style="534" customWidth="1"/>
    <col min="12293" max="12293" width="24.28515625" style="534" customWidth="1"/>
    <col min="12294" max="12294" width="35" style="534" customWidth="1"/>
    <col min="12295" max="12295" width="19.5703125" style="534" customWidth="1"/>
    <col min="12296" max="12520" width="9" style="534" customWidth="1"/>
    <col min="12521" max="12521" width="5.42578125" style="534" customWidth="1"/>
    <col min="12522" max="12522" width="8.5703125" style="534" customWidth="1"/>
    <col min="12523" max="12523" width="11.7109375" style="534" customWidth="1"/>
    <col min="12524" max="12524" width="57" style="534" customWidth="1"/>
    <col min="12525" max="12525" width="16.140625" style="534" customWidth="1"/>
    <col min="12526" max="12526" width="22.28515625" style="534" customWidth="1"/>
    <col min="12527" max="12527" width="16.85546875" style="534" customWidth="1"/>
    <col min="12528" max="12528" width="13.28515625" style="534" customWidth="1"/>
    <col min="12529" max="12529" width="7.42578125" style="534" customWidth="1"/>
    <col min="12530" max="12530" width="14.28515625" style="534" customWidth="1"/>
    <col min="12531" max="12531" width="8.140625" style="534" customWidth="1"/>
    <col min="12532" max="12532" width="8" style="534" customWidth="1"/>
    <col min="12533" max="12544" width="7" style="534"/>
    <col min="12545" max="12545" width="1.42578125" style="534" customWidth="1"/>
    <col min="12546" max="12546" width="7.28515625" style="534" customWidth="1"/>
    <col min="12547" max="12547" width="13.42578125" style="534" customWidth="1"/>
    <col min="12548" max="12548" width="24.85546875" style="534" customWidth="1"/>
    <col min="12549" max="12549" width="24.28515625" style="534" customWidth="1"/>
    <col min="12550" max="12550" width="35" style="534" customWidth="1"/>
    <col min="12551" max="12551" width="19.5703125" style="534" customWidth="1"/>
    <col min="12552" max="12776" width="9" style="534" customWidth="1"/>
    <col min="12777" max="12777" width="5.42578125" style="534" customWidth="1"/>
    <col min="12778" max="12778" width="8.5703125" style="534" customWidth="1"/>
    <col min="12779" max="12779" width="11.7109375" style="534" customWidth="1"/>
    <col min="12780" max="12780" width="57" style="534" customWidth="1"/>
    <col min="12781" max="12781" width="16.140625" style="534" customWidth="1"/>
    <col min="12782" max="12782" width="22.28515625" style="534" customWidth="1"/>
    <col min="12783" max="12783" width="16.85546875" style="534" customWidth="1"/>
    <col min="12784" max="12784" width="13.28515625" style="534" customWidth="1"/>
    <col min="12785" max="12785" width="7.42578125" style="534" customWidth="1"/>
    <col min="12786" max="12786" width="14.28515625" style="534" customWidth="1"/>
    <col min="12787" max="12787" width="8.140625" style="534" customWidth="1"/>
    <col min="12788" max="12788" width="8" style="534" customWidth="1"/>
    <col min="12789" max="12800" width="7" style="534"/>
    <col min="12801" max="12801" width="1.42578125" style="534" customWidth="1"/>
    <col min="12802" max="12802" width="7.28515625" style="534" customWidth="1"/>
    <col min="12803" max="12803" width="13.42578125" style="534" customWidth="1"/>
    <col min="12804" max="12804" width="24.85546875" style="534" customWidth="1"/>
    <col min="12805" max="12805" width="24.28515625" style="534" customWidth="1"/>
    <col min="12806" max="12806" width="35" style="534" customWidth="1"/>
    <col min="12807" max="12807" width="19.5703125" style="534" customWidth="1"/>
    <col min="12808" max="13032" width="9" style="534" customWidth="1"/>
    <col min="13033" max="13033" width="5.42578125" style="534" customWidth="1"/>
    <col min="13034" max="13034" width="8.5703125" style="534" customWidth="1"/>
    <col min="13035" max="13035" width="11.7109375" style="534" customWidth="1"/>
    <col min="13036" max="13036" width="57" style="534" customWidth="1"/>
    <col min="13037" max="13037" width="16.140625" style="534" customWidth="1"/>
    <col min="13038" max="13038" width="22.28515625" style="534" customWidth="1"/>
    <col min="13039" max="13039" width="16.85546875" style="534" customWidth="1"/>
    <col min="13040" max="13040" width="13.28515625" style="534" customWidth="1"/>
    <col min="13041" max="13041" width="7.42578125" style="534" customWidth="1"/>
    <col min="13042" max="13042" width="14.28515625" style="534" customWidth="1"/>
    <col min="13043" max="13043" width="8.140625" style="534" customWidth="1"/>
    <col min="13044" max="13044" width="8" style="534" customWidth="1"/>
    <col min="13045" max="13056" width="7" style="534"/>
    <col min="13057" max="13057" width="1.42578125" style="534" customWidth="1"/>
    <col min="13058" max="13058" width="7.28515625" style="534" customWidth="1"/>
    <col min="13059" max="13059" width="13.42578125" style="534" customWidth="1"/>
    <col min="13060" max="13060" width="24.85546875" style="534" customWidth="1"/>
    <col min="13061" max="13061" width="24.28515625" style="534" customWidth="1"/>
    <col min="13062" max="13062" width="35" style="534" customWidth="1"/>
    <col min="13063" max="13063" width="19.5703125" style="534" customWidth="1"/>
    <col min="13064" max="13288" width="9" style="534" customWidth="1"/>
    <col min="13289" max="13289" width="5.42578125" style="534" customWidth="1"/>
    <col min="13290" max="13290" width="8.5703125" style="534" customWidth="1"/>
    <col min="13291" max="13291" width="11.7109375" style="534" customWidth="1"/>
    <col min="13292" max="13292" width="57" style="534" customWidth="1"/>
    <col min="13293" max="13293" width="16.140625" style="534" customWidth="1"/>
    <col min="13294" max="13294" width="22.28515625" style="534" customWidth="1"/>
    <col min="13295" max="13295" width="16.85546875" style="534" customWidth="1"/>
    <col min="13296" max="13296" width="13.28515625" style="534" customWidth="1"/>
    <col min="13297" max="13297" width="7.42578125" style="534" customWidth="1"/>
    <col min="13298" max="13298" width="14.28515625" style="534" customWidth="1"/>
    <col min="13299" max="13299" width="8.140625" style="534" customWidth="1"/>
    <col min="13300" max="13300" width="8" style="534" customWidth="1"/>
    <col min="13301" max="13312" width="7" style="534"/>
    <col min="13313" max="13313" width="1.42578125" style="534" customWidth="1"/>
    <col min="13314" max="13314" width="7.28515625" style="534" customWidth="1"/>
    <col min="13315" max="13315" width="13.42578125" style="534" customWidth="1"/>
    <col min="13316" max="13316" width="24.85546875" style="534" customWidth="1"/>
    <col min="13317" max="13317" width="24.28515625" style="534" customWidth="1"/>
    <col min="13318" max="13318" width="35" style="534" customWidth="1"/>
    <col min="13319" max="13319" width="19.5703125" style="534" customWidth="1"/>
    <col min="13320" max="13544" width="9" style="534" customWidth="1"/>
    <col min="13545" max="13545" width="5.42578125" style="534" customWidth="1"/>
    <col min="13546" max="13546" width="8.5703125" style="534" customWidth="1"/>
    <col min="13547" max="13547" width="11.7109375" style="534" customWidth="1"/>
    <col min="13548" max="13548" width="57" style="534" customWidth="1"/>
    <col min="13549" max="13549" width="16.140625" style="534" customWidth="1"/>
    <col min="13550" max="13550" width="22.28515625" style="534" customWidth="1"/>
    <col min="13551" max="13551" width="16.85546875" style="534" customWidth="1"/>
    <col min="13552" max="13552" width="13.28515625" style="534" customWidth="1"/>
    <col min="13553" max="13553" width="7.42578125" style="534" customWidth="1"/>
    <col min="13554" max="13554" width="14.28515625" style="534" customWidth="1"/>
    <col min="13555" max="13555" width="8.140625" style="534" customWidth="1"/>
    <col min="13556" max="13556" width="8" style="534" customWidth="1"/>
    <col min="13557" max="13568" width="7" style="534"/>
    <col min="13569" max="13569" width="1.42578125" style="534" customWidth="1"/>
    <col min="13570" max="13570" width="7.28515625" style="534" customWidth="1"/>
    <col min="13571" max="13571" width="13.42578125" style="534" customWidth="1"/>
    <col min="13572" max="13572" width="24.85546875" style="534" customWidth="1"/>
    <col min="13573" max="13573" width="24.28515625" style="534" customWidth="1"/>
    <col min="13574" max="13574" width="35" style="534" customWidth="1"/>
    <col min="13575" max="13575" width="19.5703125" style="534" customWidth="1"/>
    <col min="13576" max="13800" width="9" style="534" customWidth="1"/>
    <col min="13801" max="13801" width="5.42578125" style="534" customWidth="1"/>
    <col min="13802" max="13802" width="8.5703125" style="534" customWidth="1"/>
    <col min="13803" max="13803" width="11.7109375" style="534" customWidth="1"/>
    <col min="13804" max="13804" width="57" style="534" customWidth="1"/>
    <col min="13805" max="13805" width="16.140625" style="534" customWidth="1"/>
    <col min="13806" max="13806" width="22.28515625" style="534" customWidth="1"/>
    <col min="13807" max="13807" width="16.85546875" style="534" customWidth="1"/>
    <col min="13808" max="13808" width="13.28515625" style="534" customWidth="1"/>
    <col min="13809" max="13809" width="7.42578125" style="534" customWidth="1"/>
    <col min="13810" max="13810" width="14.28515625" style="534" customWidth="1"/>
    <col min="13811" max="13811" width="8.140625" style="534" customWidth="1"/>
    <col min="13812" max="13812" width="8" style="534" customWidth="1"/>
    <col min="13813" max="13824" width="7" style="534"/>
    <col min="13825" max="13825" width="1.42578125" style="534" customWidth="1"/>
    <col min="13826" max="13826" width="7.28515625" style="534" customWidth="1"/>
    <col min="13827" max="13827" width="13.42578125" style="534" customWidth="1"/>
    <col min="13828" max="13828" width="24.85546875" style="534" customWidth="1"/>
    <col min="13829" max="13829" width="24.28515625" style="534" customWidth="1"/>
    <col min="13830" max="13830" width="35" style="534" customWidth="1"/>
    <col min="13831" max="13831" width="19.5703125" style="534" customWidth="1"/>
    <col min="13832" max="14056" width="9" style="534" customWidth="1"/>
    <col min="14057" max="14057" width="5.42578125" style="534" customWidth="1"/>
    <col min="14058" max="14058" width="8.5703125" style="534" customWidth="1"/>
    <col min="14059" max="14059" width="11.7109375" style="534" customWidth="1"/>
    <col min="14060" max="14060" width="57" style="534" customWidth="1"/>
    <col min="14061" max="14061" width="16.140625" style="534" customWidth="1"/>
    <col min="14062" max="14062" width="22.28515625" style="534" customWidth="1"/>
    <col min="14063" max="14063" width="16.85546875" style="534" customWidth="1"/>
    <col min="14064" max="14064" width="13.28515625" style="534" customWidth="1"/>
    <col min="14065" max="14065" width="7.42578125" style="534" customWidth="1"/>
    <col min="14066" max="14066" width="14.28515625" style="534" customWidth="1"/>
    <col min="14067" max="14067" width="8.140625" style="534" customWidth="1"/>
    <col min="14068" max="14068" width="8" style="534" customWidth="1"/>
    <col min="14069" max="14080" width="7" style="534"/>
    <col min="14081" max="14081" width="1.42578125" style="534" customWidth="1"/>
    <col min="14082" max="14082" width="7.28515625" style="534" customWidth="1"/>
    <col min="14083" max="14083" width="13.42578125" style="534" customWidth="1"/>
    <col min="14084" max="14084" width="24.85546875" style="534" customWidth="1"/>
    <col min="14085" max="14085" width="24.28515625" style="534" customWidth="1"/>
    <col min="14086" max="14086" width="35" style="534" customWidth="1"/>
    <col min="14087" max="14087" width="19.5703125" style="534" customWidth="1"/>
    <col min="14088" max="14312" width="9" style="534" customWidth="1"/>
    <col min="14313" max="14313" width="5.42578125" style="534" customWidth="1"/>
    <col min="14314" max="14314" width="8.5703125" style="534" customWidth="1"/>
    <col min="14315" max="14315" width="11.7109375" style="534" customWidth="1"/>
    <col min="14316" max="14316" width="57" style="534" customWidth="1"/>
    <col min="14317" max="14317" width="16.140625" style="534" customWidth="1"/>
    <col min="14318" max="14318" width="22.28515625" style="534" customWidth="1"/>
    <col min="14319" max="14319" width="16.85546875" style="534" customWidth="1"/>
    <col min="14320" max="14320" width="13.28515625" style="534" customWidth="1"/>
    <col min="14321" max="14321" width="7.42578125" style="534" customWidth="1"/>
    <col min="14322" max="14322" width="14.28515625" style="534" customWidth="1"/>
    <col min="14323" max="14323" width="8.140625" style="534" customWidth="1"/>
    <col min="14324" max="14324" width="8" style="534" customWidth="1"/>
    <col min="14325" max="14336" width="7" style="534"/>
    <col min="14337" max="14337" width="1.42578125" style="534" customWidth="1"/>
    <col min="14338" max="14338" width="7.28515625" style="534" customWidth="1"/>
    <col min="14339" max="14339" width="13.42578125" style="534" customWidth="1"/>
    <col min="14340" max="14340" width="24.85546875" style="534" customWidth="1"/>
    <col min="14341" max="14341" width="24.28515625" style="534" customWidth="1"/>
    <col min="14342" max="14342" width="35" style="534" customWidth="1"/>
    <col min="14343" max="14343" width="19.5703125" style="534" customWidth="1"/>
    <col min="14344" max="14568" width="9" style="534" customWidth="1"/>
    <col min="14569" max="14569" width="5.42578125" style="534" customWidth="1"/>
    <col min="14570" max="14570" width="8.5703125" style="534" customWidth="1"/>
    <col min="14571" max="14571" width="11.7109375" style="534" customWidth="1"/>
    <col min="14572" max="14572" width="57" style="534" customWidth="1"/>
    <col min="14573" max="14573" width="16.140625" style="534" customWidth="1"/>
    <col min="14574" max="14574" width="22.28515625" style="534" customWidth="1"/>
    <col min="14575" max="14575" width="16.85546875" style="534" customWidth="1"/>
    <col min="14576" max="14576" width="13.28515625" style="534" customWidth="1"/>
    <col min="14577" max="14577" width="7.42578125" style="534" customWidth="1"/>
    <col min="14578" max="14578" width="14.28515625" style="534" customWidth="1"/>
    <col min="14579" max="14579" width="8.140625" style="534" customWidth="1"/>
    <col min="14580" max="14580" width="8" style="534" customWidth="1"/>
    <col min="14581" max="14592" width="7" style="534"/>
    <col min="14593" max="14593" width="1.42578125" style="534" customWidth="1"/>
    <col min="14594" max="14594" width="7.28515625" style="534" customWidth="1"/>
    <col min="14595" max="14595" width="13.42578125" style="534" customWidth="1"/>
    <col min="14596" max="14596" width="24.85546875" style="534" customWidth="1"/>
    <col min="14597" max="14597" width="24.28515625" style="534" customWidth="1"/>
    <col min="14598" max="14598" width="35" style="534" customWidth="1"/>
    <col min="14599" max="14599" width="19.5703125" style="534" customWidth="1"/>
    <col min="14600" max="14824" width="9" style="534" customWidth="1"/>
    <col min="14825" max="14825" width="5.42578125" style="534" customWidth="1"/>
    <col min="14826" max="14826" width="8.5703125" style="534" customWidth="1"/>
    <col min="14827" max="14827" width="11.7109375" style="534" customWidth="1"/>
    <col min="14828" max="14828" width="57" style="534" customWidth="1"/>
    <col min="14829" max="14829" width="16.140625" style="534" customWidth="1"/>
    <col min="14830" max="14830" width="22.28515625" style="534" customWidth="1"/>
    <col min="14831" max="14831" width="16.85546875" style="534" customWidth="1"/>
    <col min="14832" max="14832" width="13.28515625" style="534" customWidth="1"/>
    <col min="14833" max="14833" width="7.42578125" style="534" customWidth="1"/>
    <col min="14834" max="14834" width="14.28515625" style="534" customWidth="1"/>
    <col min="14835" max="14835" width="8.140625" style="534" customWidth="1"/>
    <col min="14836" max="14836" width="8" style="534" customWidth="1"/>
    <col min="14837" max="14848" width="7" style="534"/>
    <col min="14849" max="14849" width="1.42578125" style="534" customWidth="1"/>
    <col min="14850" max="14850" width="7.28515625" style="534" customWidth="1"/>
    <col min="14851" max="14851" width="13.42578125" style="534" customWidth="1"/>
    <col min="14852" max="14852" width="24.85546875" style="534" customWidth="1"/>
    <col min="14853" max="14853" width="24.28515625" style="534" customWidth="1"/>
    <col min="14854" max="14854" width="35" style="534" customWidth="1"/>
    <col min="14855" max="14855" width="19.5703125" style="534" customWidth="1"/>
    <col min="14856" max="15080" width="9" style="534" customWidth="1"/>
    <col min="15081" max="15081" width="5.42578125" style="534" customWidth="1"/>
    <col min="15082" max="15082" width="8.5703125" style="534" customWidth="1"/>
    <col min="15083" max="15083" width="11.7109375" style="534" customWidth="1"/>
    <col min="15084" max="15084" width="57" style="534" customWidth="1"/>
    <col min="15085" max="15085" width="16.140625" style="534" customWidth="1"/>
    <col min="15086" max="15086" width="22.28515625" style="534" customWidth="1"/>
    <col min="15087" max="15087" width="16.85546875" style="534" customWidth="1"/>
    <col min="15088" max="15088" width="13.28515625" style="534" customWidth="1"/>
    <col min="15089" max="15089" width="7.42578125" style="534" customWidth="1"/>
    <col min="15090" max="15090" width="14.28515625" style="534" customWidth="1"/>
    <col min="15091" max="15091" width="8.140625" style="534" customWidth="1"/>
    <col min="15092" max="15092" width="8" style="534" customWidth="1"/>
    <col min="15093" max="15104" width="7" style="534"/>
    <col min="15105" max="15105" width="1.42578125" style="534" customWidth="1"/>
    <col min="15106" max="15106" width="7.28515625" style="534" customWidth="1"/>
    <col min="15107" max="15107" width="13.42578125" style="534" customWidth="1"/>
    <col min="15108" max="15108" width="24.85546875" style="534" customWidth="1"/>
    <col min="15109" max="15109" width="24.28515625" style="534" customWidth="1"/>
    <col min="15110" max="15110" width="35" style="534" customWidth="1"/>
    <col min="15111" max="15111" width="19.5703125" style="534" customWidth="1"/>
    <col min="15112" max="15336" width="9" style="534" customWidth="1"/>
    <col min="15337" max="15337" width="5.42578125" style="534" customWidth="1"/>
    <col min="15338" max="15338" width="8.5703125" style="534" customWidth="1"/>
    <col min="15339" max="15339" width="11.7109375" style="534" customWidth="1"/>
    <col min="15340" max="15340" width="57" style="534" customWidth="1"/>
    <col min="15341" max="15341" width="16.140625" style="534" customWidth="1"/>
    <col min="15342" max="15342" width="22.28515625" style="534" customWidth="1"/>
    <col min="15343" max="15343" width="16.85546875" style="534" customWidth="1"/>
    <col min="15344" max="15344" width="13.28515625" style="534" customWidth="1"/>
    <col min="15345" max="15345" width="7.42578125" style="534" customWidth="1"/>
    <col min="15346" max="15346" width="14.28515625" style="534" customWidth="1"/>
    <col min="15347" max="15347" width="8.140625" style="534" customWidth="1"/>
    <col min="15348" max="15348" width="8" style="534" customWidth="1"/>
    <col min="15349" max="15360" width="7" style="534"/>
    <col min="15361" max="15361" width="1.42578125" style="534" customWidth="1"/>
    <col min="15362" max="15362" width="7.28515625" style="534" customWidth="1"/>
    <col min="15363" max="15363" width="13.42578125" style="534" customWidth="1"/>
    <col min="15364" max="15364" width="24.85546875" style="534" customWidth="1"/>
    <col min="15365" max="15365" width="24.28515625" style="534" customWidth="1"/>
    <col min="15366" max="15366" width="35" style="534" customWidth="1"/>
    <col min="15367" max="15367" width="19.5703125" style="534" customWidth="1"/>
    <col min="15368" max="15592" width="9" style="534" customWidth="1"/>
    <col min="15593" max="15593" width="5.42578125" style="534" customWidth="1"/>
    <col min="15594" max="15594" width="8.5703125" style="534" customWidth="1"/>
    <col min="15595" max="15595" width="11.7109375" style="534" customWidth="1"/>
    <col min="15596" max="15596" width="57" style="534" customWidth="1"/>
    <col min="15597" max="15597" width="16.140625" style="534" customWidth="1"/>
    <col min="15598" max="15598" width="22.28515625" style="534" customWidth="1"/>
    <col min="15599" max="15599" width="16.85546875" style="534" customWidth="1"/>
    <col min="15600" max="15600" width="13.28515625" style="534" customWidth="1"/>
    <col min="15601" max="15601" width="7.42578125" style="534" customWidth="1"/>
    <col min="15602" max="15602" width="14.28515625" style="534" customWidth="1"/>
    <col min="15603" max="15603" width="8.140625" style="534" customWidth="1"/>
    <col min="15604" max="15604" width="8" style="534" customWidth="1"/>
    <col min="15605" max="15616" width="7" style="534"/>
    <col min="15617" max="15617" width="1.42578125" style="534" customWidth="1"/>
    <col min="15618" max="15618" width="7.28515625" style="534" customWidth="1"/>
    <col min="15619" max="15619" width="13.42578125" style="534" customWidth="1"/>
    <col min="15620" max="15620" width="24.85546875" style="534" customWidth="1"/>
    <col min="15621" max="15621" width="24.28515625" style="534" customWidth="1"/>
    <col min="15622" max="15622" width="35" style="534" customWidth="1"/>
    <col min="15623" max="15623" width="19.5703125" style="534" customWidth="1"/>
    <col min="15624" max="15848" width="9" style="534" customWidth="1"/>
    <col min="15849" max="15849" width="5.42578125" style="534" customWidth="1"/>
    <col min="15850" max="15850" width="8.5703125" style="534" customWidth="1"/>
    <col min="15851" max="15851" width="11.7109375" style="534" customWidth="1"/>
    <col min="15852" max="15852" width="57" style="534" customWidth="1"/>
    <col min="15853" max="15853" width="16.140625" style="534" customWidth="1"/>
    <col min="15854" max="15854" width="22.28515625" style="534" customWidth="1"/>
    <col min="15855" max="15855" width="16.85546875" style="534" customWidth="1"/>
    <col min="15856" max="15856" width="13.28515625" style="534" customWidth="1"/>
    <col min="15857" max="15857" width="7.42578125" style="534" customWidth="1"/>
    <col min="15858" max="15858" width="14.28515625" style="534" customWidth="1"/>
    <col min="15859" max="15859" width="8.140625" style="534" customWidth="1"/>
    <col min="15860" max="15860" width="8" style="534" customWidth="1"/>
    <col min="15861" max="15872" width="7" style="534"/>
    <col min="15873" max="15873" width="1.42578125" style="534" customWidth="1"/>
    <col min="15874" max="15874" width="7.28515625" style="534" customWidth="1"/>
    <col min="15875" max="15875" width="13.42578125" style="534" customWidth="1"/>
    <col min="15876" max="15876" width="24.85546875" style="534" customWidth="1"/>
    <col min="15877" max="15877" width="24.28515625" style="534" customWidth="1"/>
    <col min="15878" max="15878" width="35" style="534" customWidth="1"/>
    <col min="15879" max="15879" width="19.5703125" style="534" customWidth="1"/>
    <col min="15880" max="16104" width="9" style="534" customWidth="1"/>
    <col min="16105" max="16105" width="5.42578125" style="534" customWidth="1"/>
    <col min="16106" max="16106" width="8.5703125" style="534" customWidth="1"/>
    <col min="16107" max="16107" width="11.7109375" style="534" customWidth="1"/>
    <col min="16108" max="16108" width="57" style="534" customWidth="1"/>
    <col min="16109" max="16109" width="16.140625" style="534" customWidth="1"/>
    <col min="16110" max="16110" width="22.28515625" style="534" customWidth="1"/>
    <col min="16111" max="16111" width="16.85546875" style="534" customWidth="1"/>
    <col min="16112" max="16112" width="13.28515625" style="534" customWidth="1"/>
    <col min="16113" max="16113" width="7.42578125" style="534" customWidth="1"/>
    <col min="16114" max="16114" width="14.28515625" style="534" customWidth="1"/>
    <col min="16115" max="16115" width="8.140625" style="534" customWidth="1"/>
    <col min="16116" max="16116" width="8" style="534" customWidth="1"/>
    <col min="16117" max="16128" width="7" style="534"/>
    <col min="16129" max="16129" width="1.42578125" style="534" customWidth="1"/>
    <col min="16130" max="16130" width="7.28515625" style="534" customWidth="1"/>
    <col min="16131" max="16131" width="13.42578125" style="534" customWidth="1"/>
    <col min="16132" max="16132" width="24.85546875" style="534" customWidth="1"/>
    <col min="16133" max="16133" width="24.28515625" style="534" customWidth="1"/>
    <col min="16134" max="16134" width="35" style="534" customWidth="1"/>
    <col min="16135" max="16135" width="19.5703125" style="534" customWidth="1"/>
    <col min="16136" max="16360" width="9" style="534" customWidth="1"/>
    <col min="16361" max="16361" width="5.42578125" style="534" customWidth="1"/>
    <col min="16362" max="16362" width="8.5703125" style="534" customWidth="1"/>
    <col min="16363" max="16363" width="11.7109375" style="534" customWidth="1"/>
    <col min="16364" max="16364" width="57" style="534" customWidth="1"/>
    <col min="16365" max="16365" width="16.140625" style="534" customWidth="1"/>
    <col min="16366" max="16366" width="22.28515625" style="534" customWidth="1"/>
    <col min="16367" max="16367" width="16.85546875" style="534" customWidth="1"/>
    <col min="16368" max="16368" width="13.28515625" style="534" customWidth="1"/>
    <col min="16369" max="16369" width="7.42578125" style="534" customWidth="1"/>
    <col min="16370" max="16370" width="14.28515625" style="534" customWidth="1"/>
    <col min="16371" max="16371" width="8.140625" style="534" customWidth="1"/>
    <col min="16372" max="16372" width="8" style="534" customWidth="1"/>
    <col min="16373" max="16384" width="7" style="534"/>
  </cols>
  <sheetData>
    <row r="1" spans="1:7" s="72" customFormat="1">
      <c r="A1" s="218"/>
      <c r="B1" s="219"/>
      <c r="C1" s="220"/>
      <c r="D1" s="708" t="s">
        <v>3656</v>
      </c>
      <c r="E1" s="708"/>
      <c r="F1" s="708"/>
      <c r="G1" s="708"/>
    </row>
    <row r="2" spans="1:7" s="72" customFormat="1" ht="15" customHeight="1">
      <c r="A2" s="221"/>
      <c r="B2" s="222"/>
      <c r="C2" s="709" t="s">
        <v>1203</v>
      </c>
      <c r="D2" s="709"/>
      <c r="E2" s="709"/>
      <c r="F2" s="709"/>
      <c r="G2" s="709"/>
    </row>
    <row r="3" spans="1:7" s="72" customFormat="1" ht="28.5" customHeight="1">
      <c r="A3" s="221"/>
      <c r="B3" s="709" t="s">
        <v>1204</v>
      </c>
      <c r="C3" s="709"/>
      <c r="D3" s="709"/>
      <c r="E3" s="709"/>
      <c r="F3" s="709"/>
      <c r="G3" s="709"/>
    </row>
    <row r="4" spans="1:7" ht="10.5" customHeight="1">
      <c r="F4" s="7"/>
    </row>
    <row r="5" spans="1:7" ht="10.5" customHeight="1">
      <c r="F5" s="7"/>
    </row>
    <row r="6" spans="1:7" ht="10.5" customHeight="1">
      <c r="F6" s="7"/>
    </row>
    <row r="7" spans="1:7" ht="10.5" customHeight="1">
      <c r="F7" s="7" t="s">
        <v>3647</v>
      </c>
    </row>
    <row r="8" spans="1:7" ht="12.75" customHeight="1">
      <c r="F8" s="7" t="s">
        <v>13</v>
      </c>
    </row>
    <row r="9" spans="1:7" ht="12.75" customHeight="1">
      <c r="F9" s="7" t="s">
        <v>1123</v>
      </c>
    </row>
    <row r="10" spans="1:7" ht="12.75" customHeight="1">
      <c r="F10" s="27" t="s">
        <v>1124</v>
      </c>
    </row>
    <row r="11" spans="1:7" ht="9" customHeight="1">
      <c r="F11" s="27"/>
    </row>
    <row r="12" spans="1:7" ht="15.75">
      <c r="A12" s="716" t="s">
        <v>3648</v>
      </c>
      <c r="B12" s="716"/>
      <c r="C12" s="716"/>
      <c r="D12" s="716"/>
      <c r="E12" s="716"/>
      <c r="F12" s="716"/>
    </row>
    <row r="13" spans="1:7" s="573" customFormat="1" ht="15.75">
      <c r="A13" s="809" t="s">
        <v>3649</v>
      </c>
      <c r="B13" s="810"/>
      <c r="C13" s="810"/>
      <c r="D13" s="810"/>
      <c r="E13" s="811"/>
      <c r="F13" s="571" t="s">
        <v>3650</v>
      </c>
      <c r="G13" s="572"/>
    </row>
    <row r="14" spans="1:7" ht="15.75">
      <c r="A14" s="812" t="s">
        <v>1212</v>
      </c>
      <c r="B14" s="812"/>
      <c r="C14" s="812"/>
      <c r="D14" s="812"/>
      <c r="E14" s="812"/>
      <c r="F14" s="231">
        <f>67.79*12/837.26</f>
        <v>0.97159783102023267</v>
      </c>
    </row>
    <row r="15" spans="1:7">
      <c r="C15" s="574"/>
      <c r="D15" s="575"/>
      <c r="E15" s="575"/>
      <c r="F15" s="576" t="s">
        <v>1213</v>
      </c>
    </row>
    <row r="16" spans="1:7" ht="27.75" customHeight="1">
      <c r="A16" s="813" t="s">
        <v>3651</v>
      </c>
      <c r="B16" s="813"/>
      <c r="C16" s="813"/>
      <c r="D16" s="813"/>
      <c r="E16" s="813"/>
      <c r="F16" s="813"/>
    </row>
    <row r="17" spans="1:7">
      <c r="A17" s="534"/>
      <c r="B17" s="208" t="s">
        <v>86</v>
      </c>
      <c r="C17" s="577" t="s">
        <v>3652</v>
      </c>
      <c r="D17" s="577" t="s">
        <v>1214</v>
      </c>
      <c r="E17" s="577" t="s">
        <v>1215</v>
      </c>
      <c r="F17" s="578"/>
      <c r="G17" s="573"/>
    </row>
    <row r="18" spans="1:7" ht="15.75" customHeight="1">
      <c r="A18" s="534"/>
      <c r="B18" s="579">
        <v>1</v>
      </c>
      <c r="C18" s="211" t="s">
        <v>1216</v>
      </c>
      <c r="D18" s="580">
        <v>0.70899999999999996</v>
      </c>
      <c r="E18" s="580">
        <v>0.64500000000000002</v>
      </c>
      <c r="F18" s="578"/>
      <c r="G18" s="573"/>
    </row>
    <row r="19" spans="1:7" ht="15.75" customHeight="1">
      <c r="A19" s="534"/>
      <c r="B19" s="579">
        <v>2</v>
      </c>
      <c r="C19" s="211" t="s">
        <v>1217</v>
      </c>
      <c r="D19" s="580">
        <v>1.79</v>
      </c>
      <c r="E19" s="580">
        <v>1.597</v>
      </c>
      <c r="F19" s="578"/>
      <c r="G19" s="573"/>
    </row>
    <row r="20" spans="1:7" ht="15.75" customHeight="1">
      <c r="A20" s="534"/>
      <c r="B20" s="579">
        <v>3</v>
      </c>
      <c r="C20" s="212" t="s">
        <v>1218</v>
      </c>
      <c r="D20" s="580">
        <v>0.58899999999999997</v>
      </c>
      <c r="E20" s="580">
        <v>0.54200000000000004</v>
      </c>
      <c r="F20" s="578"/>
      <c r="G20" s="573"/>
    </row>
    <row r="21" spans="1:7" ht="15.75" customHeight="1">
      <c r="A21" s="534"/>
      <c r="B21" s="579">
        <v>4</v>
      </c>
      <c r="C21" s="211" t="s">
        <v>1219</v>
      </c>
      <c r="D21" s="580">
        <v>0.86</v>
      </c>
      <c r="E21" s="581">
        <v>1.02</v>
      </c>
      <c r="F21" s="578"/>
      <c r="G21" s="573"/>
    </row>
    <row r="22" spans="1:7">
      <c r="A22" s="534"/>
      <c r="B22" s="579">
        <v>6</v>
      </c>
      <c r="C22" s="211" t="s">
        <v>1220</v>
      </c>
      <c r="D22" s="580">
        <v>1.5669999999999999</v>
      </c>
      <c r="E22" s="581">
        <v>1.673</v>
      </c>
      <c r="F22" s="578"/>
    </row>
    <row r="23" spans="1:7" ht="14.25" customHeight="1">
      <c r="C23" s="582"/>
      <c r="D23" s="583"/>
      <c r="E23" s="583"/>
      <c r="F23" s="584"/>
    </row>
    <row r="24" spans="1:7" ht="24.75" customHeight="1">
      <c r="C24" s="582"/>
      <c r="D24" s="583"/>
      <c r="E24" s="583"/>
      <c r="F24" s="814" t="s">
        <v>1741</v>
      </c>
      <c r="G24" s="814"/>
    </row>
    <row r="25" spans="1:7" s="585" customFormat="1" ht="14.25">
      <c r="A25" s="815" t="s">
        <v>3653</v>
      </c>
      <c r="B25" s="815"/>
      <c r="C25" s="815"/>
      <c r="D25" s="815"/>
      <c r="E25" s="815"/>
      <c r="F25" s="815"/>
      <c r="G25" s="815"/>
    </row>
    <row r="26" spans="1:7" s="588" customFormat="1" ht="51">
      <c r="A26" s="803" t="s">
        <v>86</v>
      </c>
      <c r="B26" s="804"/>
      <c r="C26" s="586" t="s">
        <v>132</v>
      </c>
      <c r="D26" s="805" t="s">
        <v>12</v>
      </c>
      <c r="E26" s="806"/>
      <c r="F26" s="586" t="s">
        <v>3654</v>
      </c>
      <c r="G26" s="587" t="s">
        <v>3655</v>
      </c>
    </row>
    <row r="27" spans="1:7" ht="14.25" customHeight="1">
      <c r="A27" s="807">
        <v>1</v>
      </c>
      <c r="B27" s="808"/>
      <c r="C27" s="589">
        <v>3</v>
      </c>
      <c r="D27" s="807">
        <v>4</v>
      </c>
      <c r="E27" s="808"/>
      <c r="F27" s="590">
        <v>5</v>
      </c>
      <c r="G27" s="591"/>
    </row>
    <row r="28" spans="1:7" ht="57" customHeight="1">
      <c r="A28" s="799">
        <v>1</v>
      </c>
      <c r="B28" s="800"/>
      <c r="C28" s="63">
        <v>201001</v>
      </c>
      <c r="D28" s="801" t="s">
        <v>167</v>
      </c>
      <c r="E28" s="802"/>
      <c r="F28" s="592">
        <v>1</v>
      </c>
      <c r="G28" s="593">
        <v>67.790000000000006</v>
      </c>
    </row>
    <row r="29" spans="1:7" ht="55.5" customHeight="1">
      <c r="A29" s="799">
        <v>2</v>
      </c>
      <c r="B29" s="800"/>
      <c r="C29" s="63">
        <v>560101</v>
      </c>
      <c r="D29" s="801" t="s">
        <v>76</v>
      </c>
      <c r="E29" s="802"/>
      <c r="F29" s="592">
        <v>1</v>
      </c>
      <c r="G29" s="593">
        <v>67.790000000000006</v>
      </c>
    </row>
    <row r="30" spans="1:7" ht="56.25" customHeight="1">
      <c r="A30" s="799">
        <v>3</v>
      </c>
      <c r="B30" s="800"/>
      <c r="C30" s="63">
        <v>410601</v>
      </c>
      <c r="D30" s="801" t="s">
        <v>168</v>
      </c>
      <c r="E30" s="802"/>
      <c r="F30" s="592">
        <v>1</v>
      </c>
      <c r="G30" s="593">
        <v>67.790000000000006</v>
      </c>
    </row>
    <row r="31" spans="1:7" ht="59.25" customHeight="1">
      <c r="A31" s="799">
        <v>4</v>
      </c>
      <c r="B31" s="800"/>
      <c r="C31" s="63">
        <v>610101</v>
      </c>
      <c r="D31" s="801" t="s">
        <v>169</v>
      </c>
      <c r="E31" s="802"/>
      <c r="F31" s="592">
        <v>1</v>
      </c>
      <c r="G31" s="593">
        <v>67.790000000000006</v>
      </c>
    </row>
    <row r="32" spans="1:7" ht="65.25" customHeight="1">
      <c r="A32" s="799">
        <v>5</v>
      </c>
      <c r="B32" s="800"/>
      <c r="C32" s="594">
        <v>880705</v>
      </c>
      <c r="D32" s="801" t="s">
        <v>1080</v>
      </c>
      <c r="E32" s="802"/>
      <c r="F32" s="592">
        <v>1</v>
      </c>
      <c r="G32" s="593">
        <v>67.790000000000006</v>
      </c>
    </row>
    <row r="33" spans="1:7" ht="56.25" customHeight="1">
      <c r="A33" s="799">
        <v>6</v>
      </c>
      <c r="B33" s="800"/>
      <c r="C33" s="63">
        <v>300301</v>
      </c>
      <c r="D33" s="801" t="s">
        <v>98</v>
      </c>
      <c r="E33" s="802"/>
      <c r="F33" s="592">
        <v>1</v>
      </c>
      <c r="G33" s="593">
        <v>67.790000000000006</v>
      </c>
    </row>
    <row r="40" spans="1:7" ht="14.25" customHeight="1"/>
  </sheetData>
  <mergeCells count="25">
    <mergeCell ref="D27:E27"/>
    <mergeCell ref="A28:B28"/>
    <mergeCell ref="D28:E28"/>
    <mergeCell ref="A12:F12"/>
    <mergeCell ref="A13:E13"/>
    <mergeCell ref="A14:E14"/>
    <mergeCell ref="A16:F16"/>
    <mergeCell ref="F24:G24"/>
    <mergeCell ref="A25:G25"/>
    <mergeCell ref="A32:B32"/>
    <mergeCell ref="D32:E32"/>
    <mergeCell ref="A33:B33"/>
    <mergeCell ref="D33:E33"/>
    <mergeCell ref="D1:G1"/>
    <mergeCell ref="C2:G2"/>
    <mergeCell ref="B3:G3"/>
    <mergeCell ref="A29:B29"/>
    <mergeCell ref="D29:E29"/>
    <mergeCell ref="A30:B30"/>
    <mergeCell ref="D30:E30"/>
    <mergeCell ref="A31:B31"/>
    <mergeCell ref="D31:E31"/>
    <mergeCell ref="A26:B26"/>
    <mergeCell ref="D26:E26"/>
    <mergeCell ref="A27:B27"/>
  </mergeCells>
  <conditionalFormatting sqref="F26">
    <cfRule type="duplicateValues" dxfId="4" priority="2" stopIfTrue="1"/>
  </conditionalFormatting>
  <conditionalFormatting sqref="G26">
    <cfRule type="duplicateValues" dxfId="3" priority="1" stopIfTrue="1"/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C9198-B833-4306-8354-2C3ABCF2284E}">
  <dimension ref="A1:G29"/>
  <sheetViews>
    <sheetView workbookViewId="0">
      <selection activeCell="I17" sqref="I17"/>
    </sheetView>
  </sheetViews>
  <sheetFormatPr defaultRowHeight="12.75"/>
  <cols>
    <col min="1" max="1" width="12.28515625" style="595" customWidth="1"/>
    <col min="2" max="2" width="86.28515625" style="595" customWidth="1"/>
    <col min="3" max="3" width="15.28515625" style="595" customWidth="1"/>
    <col min="4" max="4" width="23.5703125" style="595" customWidth="1"/>
    <col min="5" max="5" width="12.42578125" style="595" customWidth="1"/>
    <col min="6" max="250" width="9.140625" style="596"/>
    <col min="251" max="251" width="12.28515625" style="596" customWidth="1"/>
    <col min="252" max="252" width="52.85546875" style="596" customWidth="1"/>
    <col min="253" max="253" width="25.5703125" style="596" customWidth="1"/>
    <col min="254" max="254" width="27.140625" style="596" customWidth="1"/>
    <col min="255" max="256" width="9.140625" style="596"/>
    <col min="257" max="257" width="12.28515625" style="596" customWidth="1"/>
    <col min="258" max="258" width="86.28515625" style="596" customWidth="1"/>
    <col min="259" max="259" width="15.28515625" style="596" customWidth="1"/>
    <col min="260" max="260" width="23.5703125" style="596" customWidth="1"/>
    <col min="261" max="261" width="12.42578125" style="596" customWidth="1"/>
    <col min="262" max="506" width="9.140625" style="596"/>
    <col min="507" max="507" width="12.28515625" style="596" customWidth="1"/>
    <col min="508" max="508" width="52.85546875" style="596" customWidth="1"/>
    <col min="509" max="509" width="25.5703125" style="596" customWidth="1"/>
    <col min="510" max="510" width="27.140625" style="596" customWidth="1"/>
    <col min="511" max="512" width="9.140625" style="596"/>
    <col min="513" max="513" width="12.28515625" style="596" customWidth="1"/>
    <col min="514" max="514" width="86.28515625" style="596" customWidth="1"/>
    <col min="515" max="515" width="15.28515625" style="596" customWidth="1"/>
    <col min="516" max="516" width="23.5703125" style="596" customWidth="1"/>
    <col min="517" max="517" width="12.42578125" style="596" customWidth="1"/>
    <col min="518" max="762" width="9.140625" style="596"/>
    <col min="763" max="763" width="12.28515625" style="596" customWidth="1"/>
    <col min="764" max="764" width="52.85546875" style="596" customWidth="1"/>
    <col min="765" max="765" width="25.5703125" style="596" customWidth="1"/>
    <col min="766" max="766" width="27.140625" style="596" customWidth="1"/>
    <col min="767" max="768" width="9.140625" style="596"/>
    <col min="769" max="769" width="12.28515625" style="596" customWidth="1"/>
    <col min="770" max="770" width="86.28515625" style="596" customWidth="1"/>
    <col min="771" max="771" width="15.28515625" style="596" customWidth="1"/>
    <col min="772" max="772" width="23.5703125" style="596" customWidth="1"/>
    <col min="773" max="773" width="12.42578125" style="596" customWidth="1"/>
    <col min="774" max="1018" width="9.140625" style="596"/>
    <col min="1019" max="1019" width="12.28515625" style="596" customWidth="1"/>
    <col min="1020" max="1020" width="52.85546875" style="596" customWidth="1"/>
    <col min="1021" max="1021" width="25.5703125" style="596" customWidth="1"/>
    <col min="1022" max="1022" width="27.140625" style="596" customWidth="1"/>
    <col min="1023" max="1024" width="9.140625" style="596"/>
    <col min="1025" max="1025" width="12.28515625" style="596" customWidth="1"/>
    <col min="1026" max="1026" width="86.28515625" style="596" customWidth="1"/>
    <col min="1027" max="1027" width="15.28515625" style="596" customWidth="1"/>
    <col min="1028" max="1028" width="23.5703125" style="596" customWidth="1"/>
    <col min="1029" max="1029" width="12.42578125" style="596" customWidth="1"/>
    <col min="1030" max="1274" width="9.140625" style="596"/>
    <col min="1275" max="1275" width="12.28515625" style="596" customWidth="1"/>
    <col min="1276" max="1276" width="52.85546875" style="596" customWidth="1"/>
    <col min="1277" max="1277" width="25.5703125" style="596" customWidth="1"/>
    <col min="1278" max="1278" width="27.140625" style="596" customWidth="1"/>
    <col min="1279" max="1280" width="9.140625" style="596"/>
    <col min="1281" max="1281" width="12.28515625" style="596" customWidth="1"/>
    <col min="1282" max="1282" width="86.28515625" style="596" customWidth="1"/>
    <col min="1283" max="1283" width="15.28515625" style="596" customWidth="1"/>
    <col min="1284" max="1284" width="23.5703125" style="596" customWidth="1"/>
    <col min="1285" max="1285" width="12.42578125" style="596" customWidth="1"/>
    <col min="1286" max="1530" width="9.140625" style="596"/>
    <col min="1531" max="1531" width="12.28515625" style="596" customWidth="1"/>
    <col min="1532" max="1532" width="52.85546875" style="596" customWidth="1"/>
    <col min="1533" max="1533" width="25.5703125" style="596" customWidth="1"/>
    <col min="1534" max="1534" width="27.140625" style="596" customWidth="1"/>
    <col min="1535" max="1536" width="9.140625" style="596"/>
    <col min="1537" max="1537" width="12.28515625" style="596" customWidth="1"/>
    <col min="1538" max="1538" width="86.28515625" style="596" customWidth="1"/>
    <col min="1539" max="1539" width="15.28515625" style="596" customWidth="1"/>
    <col min="1540" max="1540" width="23.5703125" style="596" customWidth="1"/>
    <col min="1541" max="1541" width="12.42578125" style="596" customWidth="1"/>
    <col min="1542" max="1786" width="9.140625" style="596"/>
    <col min="1787" max="1787" width="12.28515625" style="596" customWidth="1"/>
    <col min="1788" max="1788" width="52.85546875" style="596" customWidth="1"/>
    <col min="1789" max="1789" width="25.5703125" style="596" customWidth="1"/>
    <col min="1790" max="1790" width="27.140625" style="596" customWidth="1"/>
    <col min="1791" max="1792" width="9.140625" style="596"/>
    <col min="1793" max="1793" width="12.28515625" style="596" customWidth="1"/>
    <col min="1794" max="1794" width="86.28515625" style="596" customWidth="1"/>
    <col min="1795" max="1795" width="15.28515625" style="596" customWidth="1"/>
    <col min="1796" max="1796" width="23.5703125" style="596" customWidth="1"/>
    <col min="1797" max="1797" width="12.42578125" style="596" customWidth="1"/>
    <col min="1798" max="2042" width="9.140625" style="596"/>
    <col min="2043" max="2043" width="12.28515625" style="596" customWidth="1"/>
    <col min="2044" max="2044" width="52.85546875" style="596" customWidth="1"/>
    <col min="2045" max="2045" width="25.5703125" style="596" customWidth="1"/>
    <col min="2046" max="2046" width="27.140625" style="596" customWidth="1"/>
    <col min="2047" max="2048" width="9.140625" style="596"/>
    <col min="2049" max="2049" width="12.28515625" style="596" customWidth="1"/>
    <col min="2050" max="2050" width="86.28515625" style="596" customWidth="1"/>
    <col min="2051" max="2051" width="15.28515625" style="596" customWidth="1"/>
    <col min="2052" max="2052" width="23.5703125" style="596" customWidth="1"/>
    <col min="2053" max="2053" width="12.42578125" style="596" customWidth="1"/>
    <col min="2054" max="2298" width="9.140625" style="596"/>
    <col min="2299" max="2299" width="12.28515625" style="596" customWidth="1"/>
    <col min="2300" max="2300" width="52.85546875" style="596" customWidth="1"/>
    <col min="2301" max="2301" width="25.5703125" style="596" customWidth="1"/>
    <col min="2302" max="2302" width="27.140625" style="596" customWidth="1"/>
    <col min="2303" max="2304" width="9.140625" style="596"/>
    <col min="2305" max="2305" width="12.28515625" style="596" customWidth="1"/>
    <col min="2306" max="2306" width="86.28515625" style="596" customWidth="1"/>
    <col min="2307" max="2307" width="15.28515625" style="596" customWidth="1"/>
    <col min="2308" max="2308" width="23.5703125" style="596" customWidth="1"/>
    <col min="2309" max="2309" width="12.42578125" style="596" customWidth="1"/>
    <col min="2310" max="2554" width="9.140625" style="596"/>
    <col min="2555" max="2555" width="12.28515625" style="596" customWidth="1"/>
    <col min="2556" max="2556" width="52.85546875" style="596" customWidth="1"/>
    <col min="2557" max="2557" width="25.5703125" style="596" customWidth="1"/>
    <col min="2558" max="2558" width="27.140625" style="596" customWidth="1"/>
    <col min="2559" max="2560" width="9.140625" style="596"/>
    <col min="2561" max="2561" width="12.28515625" style="596" customWidth="1"/>
    <col min="2562" max="2562" width="86.28515625" style="596" customWidth="1"/>
    <col min="2563" max="2563" width="15.28515625" style="596" customWidth="1"/>
    <col min="2564" max="2564" width="23.5703125" style="596" customWidth="1"/>
    <col min="2565" max="2565" width="12.42578125" style="596" customWidth="1"/>
    <col min="2566" max="2810" width="9.140625" style="596"/>
    <col min="2811" max="2811" width="12.28515625" style="596" customWidth="1"/>
    <col min="2812" max="2812" width="52.85546875" style="596" customWidth="1"/>
    <col min="2813" max="2813" width="25.5703125" style="596" customWidth="1"/>
    <col min="2814" max="2814" width="27.140625" style="596" customWidth="1"/>
    <col min="2815" max="2816" width="9.140625" style="596"/>
    <col min="2817" max="2817" width="12.28515625" style="596" customWidth="1"/>
    <col min="2818" max="2818" width="86.28515625" style="596" customWidth="1"/>
    <col min="2819" max="2819" width="15.28515625" style="596" customWidth="1"/>
    <col min="2820" max="2820" width="23.5703125" style="596" customWidth="1"/>
    <col min="2821" max="2821" width="12.42578125" style="596" customWidth="1"/>
    <col min="2822" max="3066" width="9.140625" style="596"/>
    <col min="3067" max="3067" width="12.28515625" style="596" customWidth="1"/>
    <col min="3068" max="3068" width="52.85546875" style="596" customWidth="1"/>
    <col min="3069" max="3069" width="25.5703125" style="596" customWidth="1"/>
    <col min="3070" max="3070" width="27.140625" style="596" customWidth="1"/>
    <col min="3071" max="3072" width="9.140625" style="596"/>
    <col min="3073" max="3073" width="12.28515625" style="596" customWidth="1"/>
    <col min="3074" max="3074" width="86.28515625" style="596" customWidth="1"/>
    <col min="3075" max="3075" width="15.28515625" style="596" customWidth="1"/>
    <col min="3076" max="3076" width="23.5703125" style="596" customWidth="1"/>
    <col min="3077" max="3077" width="12.42578125" style="596" customWidth="1"/>
    <col min="3078" max="3322" width="9.140625" style="596"/>
    <col min="3323" max="3323" width="12.28515625" style="596" customWidth="1"/>
    <col min="3324" max="3324" width="52.85546875" style="596" customWidth="1"/>
    <col min="3325" max="3325" width="25.5703125" style="596" customWidth="1"/>
    <col min="3326" max="3326" width="27.140625" style="596" customWidth="1"/>
    <col min="3327" max="3328" width="9.140625" style="596"/>
    <col min="3329" max="3329" width="12.28515625" style="596" customWidth="1"/>
    <col min="3330" max="3330" width="86.28515625" style="596" customWidth="1"/>
    <col min="3331" max="3331" width="15.28515625" style="596" customWidth="1"/>
    <col min="3332" max="3332" width="23.5703125" style="596" customWidth="1"/>
    <col min="3333" max="3333" width="12.42578125" style="596" customWidth="1"/>
    <col min="3334" max="3578" width="9.140625" style="596"/>
    <col min="3579" max="3579" width="12.28515625" style="596" customWidth="1"/>
    <col min="3580" max="3580" width="52.85546875" style="596" customWidth="1"/>
    <col min="3581" max="3581" width="25.5703125" style="596" customWidth="1"/>
    <col min="3582" max="3582" width="27.140625" style="596" customWidth="1"/>
    <col min="3583" max="3584" width="9.140625" style="596"/>
    <col min="3585" max="3585" width="12.28515625" style="596" customWidth="1"/>
    <col min="3586" max="3586" width="86.28515625" style="596" customWidth="1"/>
    <col min="3587" max="3587" width="15.28515625" style="596" customWidth="1"/>
    <col min="3588" max="3588" width="23.5703125" style="596" customWidth="1"/>
    <col min="3589" max="3589" width="12.42578125" style="596" customWidth="1"/>
    <col min="3590" max="3834" width="9.140625" style="596"/>
    <col min="3835" max="3835" width="12.28515625" style="596" customWidth="1"/>
    <col min="3836" max="3836" width="52.85546875" style="596" customWidth="1"/>
    <col min="3837" max="3837" width="25.5703125" style="596" customWidth="1"/>
    <col min="3838" max="3838" width="27.140625" style="596" customWidth="1"/>
    <col min="3839" max="3840" width="9.140625" style="596"/>
    <col min="3841" max="3841" width="12.28515625" style="596" customWidth="1"/>
    <col min="3842" max="3842" width="86.28515625" style="596" customWidth="1"/>
    <col min="3843" max="3843" width="15.28515625" style="596" customWidth="1"/>
    <col min="3844" max="3844" width="23.5703125" style="596" customWidth="1"/>
    <col min="3845" max="3845" width="12.42578125" style="596" customWidth="1"/>
    <col min="3846" max="4090" width="9.140625" style="596"/>
    <col min="4091" max="4091" width="12.28515625" style="596" customWidth="1"/>
    <col min="4092" max="4092" width="52.85546875" style="596" customWidth="1"/>
    <col min="4093" max="4093" width="25.5703125" style="596" customWidth="1"/>
    <col min="4094" max="4094" width="27.140625" style="596" customWidth="1"/>
    <col min="4095" max="4096" width="9.140625" style="596"/>
    <col min="4097" max="4097" width="12.28515625" style="596" customWidth="1"/>
    <col min="4098" max="4098" width="86.28515625" style="596" customWidth="1"/>
    <col min="4099" max="4099" width="15.28515625" style="596" customWidth="1"/>
    <col min="4100" max="4100" width="23.5703125" style="596" customWidth="1"/>
    <col min="4101" max="4101" width="12.42578125" style="596" customWidth="1"/>
    <col min="4102" max="4346" width="9.140625" style="596"/>
    <col min="4347" max="4347" width="12.28515625" style="596" customWidth="1"/>
    <col min="4348" max="4348" width="52.85546875" style="596" customWidth="1"/>
    <col min="4349" max="4349" width="25.5703125" style="596" customWidth="1"/>
    <col min="4350" max="4350" width="27.140625" style="596" customWidth="1"/>
    <col min="4351" max="4352" width="9.140625" style="596"/>
    <col min="4353" max="4353" width="12.28515625" style="596" customWidth="1"/>
    <col min="4354" max="4354" width="86.28515625" style="596" customWidth="1"/>
    <col min="4355" max="4355" width="15.28515625" style="596" customWidth="1"/>
    <col min="4356" max="4356" width="23.5703125" style="596" customWidth="1"/>
    <col min="4357" max="4357" width="12.42578125" style="596" customWidth="1"/>
    <col min="4358" max="4602" width="9.140625" style="596"/>
    <col min="4603" max="4603" width="12.28515625" style="596" customWidth="1"/>
    <col min="4604" max="4604" width="52.85546875" style="596" customWidth="1"/>
    <col min="4605" max="4605" width="25.5703125" style="596" customWidth="1"/>
    <col min="4606" max="4606" width="27.140625" style="596" customWidth="1"/>
    <col min="4607" max="4608" width="9.140625" style="596"/>
    <col min="4609" max="4609" width="12.28515625" style="596" customWidth="1"/>
    <col min="4610" max="4610" width="86.28515625" style="596" customWidth="1"/>
    <col min="4611" max="4611" width="15.28515625" style="596" customWidth="1"/>
    <col min="4612" max="4612" width="23.5703125" style="596" customWidth="1"/>
    <col min="4613" max="4613" width="12.42578125" style="596" customWidth="1"/>
    <col min="4614" max="4858" width="9.140625" style="596"/>
    <col min="4859" max="4859" width="12.28515625" style="596" customWidth="1"/>
    <col min="4860" max="4860" width="52.85546875" style="596" customWidth="1"/>
    <col min="4861" max="4861" width="25.5703125" style="596" customWidth="1"/>
    <col min="4862" max="4862" width="27.140625" style="596" customWidth="1"/>
    <col min="4863" max="4864" width="9.140625" style="596"/>
    <col min="4865" max="4865" width="12.28515625" style="596" customWidth="1"/>
    <col min="4866" max="4866" width="86.28515625" style="596" customWidth="1"/>
    <col min="4867" max="4867" width="15.28515625" style="596" customWidth="1"/>
    <col min="4868" max="4868" width="23.5703125" style="596" customWidth="1"/>
    <col min="4869" max="4869" width="12.42578125" style="596" customWidth="1"/>
    <col min="4870" max="5114" width="9.140625" style="596"/>
    <col min="5115" max="5115" width="12.28515625" style="596" customWidth="1"/>
    <col min="5116" max="5116" width="52.85546875" style="596" customWidth="1"/>
    <col min="5117" max="5117" width="25.5703125" style="596" customWidth="1"/>
    <col min="5118" max="5118" width="27.140625" style="596" customWidth="1"/>
    <col min="5119" max="5120" width="9.140625" style="596"/>
    <col min="5121" max="5121" width="12.28515625" style="596" customWidth="1"/>
    <col min="5122" max="5122" width="86.28515625" style="596" customWidth="1"/>
    <col min="5123" max="5123" width="15.28515625" style="596" customWidth="1"/>
    <col min="5124" max="5124" width="23.5703125" style="596" customWidth="1"/>
    <col min="5125" max="5125" width="12.42578125" style="596" customWidth="1"/>
    <col min="5126" max="5370" width="9.140625" style="596"/>
    <col min="5371" max="5371" width="12.28515625" style="596" customWidth="1"/>
    <col min="5372" max="5372" width="52.85546875" style="596" customWidth="1"/>
    <col min="5373" max="5373" width="25.5703125" style="596" customWidth="1"/>
    <col min="5374" max="5374" width="27.140625" style="596" customWidth="1"/>
    <col min="5375" max="5376" width="9.140625" style="596"/>
    <col min="5377" max="5377" width="12.28515625" style="596" customWidth="1"/>
    <col min="5378" max="5378" width="86.28515625" style="596" customWidth="1"/>
    <col min="5379" max="5379" width="15.28515625" style="596" customWidth="1"/>
    <col min="5380" max="5380" width="23.5703125" style="596" customWidth="1"/>
    <col min="5381" max="5381" width="12.42578125" style="596" customWidth="1"/>
    <col min="5382" max="5626" width="9.140625" style="596"/>
    <col min="5627" max="5627" width="12.28515625" style="596" customWidth="1"/>
    <col min="5628" max="5628" width="52.85546875" style="596" customWidth="1"/>
    <col min="5629" max="5629" width="25.5703125" style="596" customWidth="1"/>
    <col min="5630" max="5630" width="27.140625" style="596" customWidth="1"/>
    <col min="5631" max="5632" width="9.140625" style="596"/>
    <col min="5633" max="5633" width="12.28515625" style="596" customWidth="1"/>
    <col min="5634" max="5634" width="86.28515625" style="596" customWidth="1"/>
    <col min="5635" max="5635" width="15.28515625" style="596" customWidth="1"/>
    <col min="5636" max="5636" width="23.5703125" style="596" customWidth="1"/>
    <col min="5637" max="5637" width="12.42578125" style="596" customWidth="1"/>
    <col min="5638" max="5882" width="9.140625" style="596"/>
    <col min="5883" max="5883" width="12.28515625" style="596" customWidth="1"/>
    <col min="5884" max="5884" width="52.85546875" style="596" customWidth="1"/>
    <col min="5885" max="5885" width="25.5703125" style="596" customWidth="1"/>
    <col min="5886" max="5886" width="27.140625" style="596" customWidth="1"/>
    <col min="5887" max="5888" width="9.140625" style="596"/>
    <col min="5889" max="5889" width="12.28515625" style="596" customWidth="1"/>
    <col min="5890" max="5890" width="86.28515625" style="596" customWidth="1"/>
    <col min="5891" max="5891" width="15.28515625" style="596" customWidth="1"/>
    <col min="5892" max="5892" width="23.5703125" style="596" customWidth="1"/>
    <col min="5893" max="5893" width="12.42578125" style="596" customWidth="1"/>
    <col min="5894" max="6138" width="9.140625" style="596"/>
    <col min="6139" max="6139" width="12.28515625" style="596" customWidth="1"/>
    <col min="6140" max="6140" width="52.85546875" style="596" customWidth="1"/>
    <col min="6141" max="6141" width="25.5703125" style="596" customWidth="1"/>
    <col min="6142" max="6142" width="27.140625" style="596" customWidth="1"/>
    <col min="6143" max="6144" width="9.140625" style="596"/>
    <col min="6145" max="6145" width="12.28515625" style="596" customWidth="1"/>
    <col min="6146" max="6146" width="86.28515625" style="596" customWidth="1"/>
    <col min="6147" max="6147" width="15.28515625" style="596" customWidth="1"/>
    <col min="6148" max="6148" width="23.5703125" style="596" customWidth="1"/>
    <col min="6149" max="6149" width="12.42578125" style="596" customWidth="1"/>
    <col min="6150" max="6394" width="9.140625" style="596"/>
    <col min="6395" max="6395" width="12.28515625" style="596" customWidth="1"/>
    <col min="6396" max="6396" width="52.85546875" style="596" customWidth="1"/>
    <col min="6397" max="6397" width="25.5703125" style="596" customWidth="1"/>
    <col min="6398" max="6398" width="27.140625" style="596" customWidth="1"/>
    <col min="6399" max="6400" width="9.140625" style="596"/>
    <col min="6401" max="6401" width="12.28515625" style="596" customWidth="1"/>
    <col min="6402" max="6402" width="86.28515625" style="596" customWidth="1"/>
    <col min="6403" max="6403" width="15.28515625" style="596" customWidth="1"/>
    <col min="6404" max="6404" width="23.5703125" style="596" customWidth="1"/>
    <col min="6405" max="6405" width="12.42578125" style="596" customWidth="1"/>
    <col min="6406" max="6650" width="9.140625" style="596"/>
    <col min="6651" max="6651" width="12.28515625" style="596" customWidth="1"/>
    <col min="6652" max="6652" width="52.85546875" style="596" customWidth="1"/>
    <col min="6653" max="6653" width="25.5703125" style="596" customWidth="1"/>
    <col min="6654" max="6654" width="27.140625" style="596" customWidth="1"/>
    <col min="6655" max="6656" width="9.140625" style="596"/>
    <col min="6657" max="6657" width="12.28515625" style="596" customWidth="1"/>
    <col min="6658" max="6658" width="86.28515625" style="596" customWidth="1"/>
    <col min="6659" max="6659" width="15.28515625" style="596" customWidth="1"/>
    <col min="6660" max="6660" width="23.5703125" style="596" customWidth="1"/>
    <col min="6661" max="6661" width="12.42578125" style="596" customWidth="1"/>
    <col min="6662" max="6906" width="9.140625" style="596"/>
    <col min="6907" max="6907" width="12.28515625" style="596" customWidth="1"/>
    <col min="6908" max="6908" width="52.85546875" style="596" customWidth="1"/>
    <col min="6909" max="6909" width="25.5703125" style="596" customWidth="1"/>
    <col min="6910" max="6910" width="27.140625" style="596" customWidth="1"/>
    <col min="6911" max="6912" width="9.140625" style="596"/>
    <col min="6913" max="6913" width="12.28515625" style="596" customWidth="1"/>
    <col min="6914" max="6914" width="86.28515625" style="596" customWidth="1"/>
    <col min="6915" max="6915" width="15.28515625" style="596" customWidth="1"/>
    <col min="6916" max="6916" width="23.5703125" style="596" customWidth="1"/>
    <col min="6917" max="6917" width="12.42578125" style="596" customWidth="1"/>
    <col min="6918" max="7162" width="9.140625" style="596"/>
    <col min="7163" max="7163" width="12.28515625" style="596" customWidth="1"/>
    <col min="7164" max="7164" width="52.85546875" style="596" customWidth="1"/>
    <col min="7165" max="7165" width="25.5703125" style="596" customWidth="1"/>
    <col min="7166" max="7166" width="27.140625" style="596" customWidth="1"/>
    <col min="7167" max="7168" width="9.140625" style="596"/>
    <col min="7169" max="7169" width="12.28515625" style="596" customWidth="1"/>
    <col min="7170" max="7170" width="86.28515625" style="596" customWidth="1"/>
    <col min="7171" max="7171" width="15.28515625" style="596" customWidth="1"/>
    <col min="7172" max="7172" width="23.5703125" style="596" customWidth="1"/>
    <col min="7173" max="7173" width="12.42578125" style="596" customWidth="1"/>
    <col min="7174" max="7418" width="9.140625" style="596"/>
    <col min="7419" max="7419" width="12.28515625" style="596" customWidth="1"/>
    <col min="7420" max="7420" width="52.85546875" style="596" customWidth="1"/>
    <col min="7421" max="7421" width="25.5703125" style="596" customWidth="1"/>
    <col min="7422" max="7422" width="27.140625" style="596" customWidth="1"/>
    <col min="7423" max="7424" width="9.140625" style="596"/>
    <col min="7425" max="7425" width="12.28515625" style="596" customWidth="1"/>
    <col min="7426" max="7426" width="86.28515625" style="596" customWidth="1"/>
    <col min="7427" max="7427" width="15.28515625" style="596" customWidth="1"/>
    <col min="7428" max="7428" width="23.5703125" style="596" customWidth="1"/>
    <col min="7429" max="7429" width="12.42578125" style="596" customWidth="1"/>
    <col min="7430" max="7674" width="9.140625" style="596"/>
    <col min="7675" max="7675" width="12.28515625" style="596" customWidth="1"/>
    <col min="7676" max="7676" width="52.85546875" style="596" customWidth="1"/>
    <col min="7677" max="7677" width="25.5703125" style="596" customWidth="1"/>
    <col min="7678" max="7678" width="27.140625" style="596" customWidth="1"/>
    <col min="7679" max="7680" width="9.140625" style="596"/>
    <col min="7681" max="7681" width="12.28515625" style="596" customWidth="1"/>
    <col min="7682" max="7682" width="86.28515625" style="596" customWidth="1"/>
    <col min="7683" max="7683" width="15.28515625" style="596" customWidth="1"/>
    <col min="7684" max="7684" width="23.5703125" style="596" customWidth="1"/>
    <col min="7685" max="7685" width="12.42578125" style="596" customWidth="1"/>
    <col min="7686" max="7930" width="9.140625" style="596"/>
    <col min="7931" max="7931" width="12.28515625" style="596" customWidth="1"/>
    <col min="7932" max="7932" width="52.85546875" style="596" customWidth="1"/>
    <col min="7933" max="7933" width="25.5703125" style="596" customWidth="1"/>
    <col min="7934" max="7934" width="27.140625" style="596" customWidth="1"/>
    <col min="7935" max="7936" width="9.140625" style="596"/>
    <col min="7937" max="7937" width="12.28515625" style="596" customWidth="1"/>
    <col min="7938" max="7938" width="86.28515625" style="596" customWidth="1"/>
    <col min="7939" max="7939" width="15.28515625" style="596" customWidth="1"/>
    <col min="7940" max="7940" width="23.5703125" style="596" customWidth="1"/>
    <col min="7941" max="7941" width="12.42578125" style="596" customWidth="1"/>
    <col min="7942" max="8186" width="9.140625" style="596"/>
    <col min="8187" max="8187" width="12.28515625" style="596" customWidth="1"/>
    <col min="8188" max="8188" width="52.85546875" style="596" customWidth="1"/>
    <col min="8189" max="8189" width="25.5703125" style="596" customWidth="1"/>
    <col min="8190" max="8190" width="27.140625" style="596" customWidth="1"/>
    <col min="8191" max="8192" width="9.140625" style="596"/>
    <col min="8193" max="8193" width="12.28515625" style="596" customWidth="1"/>
    <col min="8194" max="8194" width="86.28515625" style="596" customWidth="1"/>
    <col min="8195" max="8195" width="15.28515625" style="596" customWidth="1"/>
    <col min="8196" max="8196" width="23.5703125" style="596" customWidth="1"/>
    <col min="8197" max="8197" width="12.42578125" style="596" customWidth="1"/>
    <col min="8198" max="8442" width="9.140625" style="596"/>
    <col min="8443" max="8443" width="12.28515625" style="596" customWidth="1"/>
    <col min="8444" max="8444" width="52.85546875" style="596" customWidth="1"/>
    <col min="8445" max="8445" width="25.5703125" style="596" customWidth="1"/>
    <col min="8446" max="8446" width="27.140625" style="596" customWidth="1"/>
    <col min="8447" max="8448" width="9.140625" style="596"/>
    <col min="8449" max="8449" width="12.28515625" style="596" customWidth="1"/>
    <col min="8450" max="8450" width="86.28515625" style="596" customWidth="1"/>
    <col min="8451" max="8451" width="15.28515625" style="596" customWidth="1"/>
    <col min="8452" max="8452" width="23.5703125" style="596" customWidth="1"/>
    <col min="8453" max="8453" width="12.42578125" style="596" customWidth="1"/>
    <col min="8454" max="8698" width="9.140625" style="596"/>
    <col min="8699" max="8699" width="12.28515625" style="596" customWidth="1"/>
    <col min="8700" max="8700" width="52.85546875" style="596" customWidth="1"/>
    <col min="8701" max="8701" width="25.5703125" style="596" customWidth="1"/>
    <col min="8702" max="8702" width="27.140625" style="596" customWidth="1"/>
    <col min="8703" max="8704" width="9.140625" style="596"/>
    <col min="8705" max="8705" width="12.28515625" style="596" customWidth="1"/>
    <col min="8706" max="8706" width="86.28515625" style="596" customWidth="1"/>
    <col min="8707" max="8707" width="15.28515625" style="596" customWidth="1"/>
    <col min="8708" max="8708" width="23.5703125" style="596" customWidth="1"/>
    <col min="8709" max="8709" width="12.42578125" style="596" customWidth="1"/>
    <col min="8710" max="8954" width="9.140625" style="596"/>
    <col min="8955" max="8955" width="12.28515625" style="596" customWidth="1"/>
    <col min="8956" max="8956" width="52.85546875" style="596" customWidth="1"/>
    <col min="8957" max="8957" width="25.5703125" style="596" customWidth="1"/>
    <col min="8958" max="8958" width="27.140625" style="596" customWidth="1"/>
    <col min="8959" max="8960" width="9.140625" style="596"/>
    <col min="8961" max="8961" width="12.28515625" style="596" customWidth="1"/>
    <col min="8962" max="8962" width="86.28515625" style="596" customWidth="1"/>
    <col min="8963" max="8963" width="15.28515625" style="596" customWidth="1"/>
    <col min="8964" max="8964" width="23.5703125" style="596" customWidth="1"/>
    <col min="8965" max="8965" width="12.42578125" style="596" customWidth="1"/>
    <col min="8966" max="9210" width="9.140625" style="596"/>
    <col min="9211" max="9211" width="12.28515625" style="596" customWidth="1"/>
    <col min="9212" max="9212" width="52.85546875" style="596" customWidth="1"/>
    <col min="9213" max="9213" width="25.5703125" style="596" customWidth="1"/>
    <col min="9214" max="9214" width="27.140625" style="596" customWidth="1"/>
    <col min="9215" max="9216" width="9.140625" style="596"/>
    <col min="9217" max="9217" width="12.28515625" style="596" customWidth="1"/>
    <col min="9218" max="9218" width="86.28515625" style="596" customWidth="1"/>
    <col min="9219" max="9219" width="15.28515625" style="596" customWidth="1"/>
    <col min="9220" max="9220" width="23.5703125" style="596" customWidth="1"/>
    <col min="9221" max="9221" width="12.42578125" style="596" customWidth="1"/>
    <col min="9222" max="9466" width="9.140625" style="596"/>
    <col min="9467" max="9467" width="12.28515625" style="596" customWidth="1"/>
    <col min="9468" max="9468" width="52.85546875" style="596" customWidth="1"/>
    <col min="9469" max="9469" width="25.5703125" style="596" customWidth="1"/>
    <col min="9470" max="9470" width="27.140625" style="596" customWidth="1"/>
    <col min="9471" max="9472" width="9.140625" style="596"/>
    <col min="9473" max="9473" width="12.28515625" style="596" customWidth="1"/>
    <col min="9474" max="9474" width="86.28515625" style="596" customWidth="1"/>
    <col min="9475" max="9475" width="15.28515625" style="596" customWidth="1"/>
    <col min="9476" max="9476" width="23.5703125" style="596" customWidth="1"/>
    <col min="9477" max="9477" width="12.42578125" style="596" customWidth="1"/>
    <col min="9478" max="9722" width="9.140625" style="596"/>
    <col min="9723" max="9723" width="12.28515625" style="596" customWidth="1"/>
    <col min="9724" max="9724" width="52.85546875" style="596" customWidth="1"/>
    <col min="9725" max="9725" width="25.5703125" style="596" customWidth="1"/>
    <col min="9726" max="9726" width="27.140625" style="596" customWidth="1"/>
    <col min="9727" max="9728" width="9.140625" style="596"/>
    <col min="9729" max="9729" width="12.28515625" style="596" customWidth="1"/>
    <col min="9730" max="9730" width="86.28515625" style="596" customWidth="1"/>
    <col min="9731" max="9731" width="15.28515625" style="596" customWidth="1"/>
    <col min="9732" max="9732" width="23.5703125" style="596" customWidth="1"/>
    <col min="9733" max="9733" width="12.42578125" style="596" customWidth="1"/>
    <col min="9734" max="9978" width="9.140625" style="596"/>
    <col min="9979" max="9979" width="12.28515625" style="596" customWidth="1"/>
    <col min="9980" max="9980" width="52.85546875" style="596" customWidth="1"/>
    <col min="9981" max="9981" width="25.5703125" style="596" customWidth="1"/>
    <col min="9982" max="9982" width="27.140625" style="596" customWidth="1"/>
    <col min="9983" max="9984" width="9.140625" style="596"/>
    <col min="9985" max="9985" width="12.28515625" style="596" customWidth="1"/>
    <col min="9986" max="9986" width="86.28515625" style="596" customWidth="1"/>
    <col min="9987" max="9987" width="15.28515625" style="596" customWidth="1"/>
    <col min="9988" max="9988" width="23.5703125" style="596" customWidth="1"/>
    <col min="9989" max="9989" width="12.42578125" style="596" customWidth="1"/>
    <col min="9990" max="10234" width="9.140625" style="596"/>
    <col min="10235" max="10235" width="12.28515625" style="596" customWidth="1"/>
    <col min="10236" max="10236" width="52.85546875" style="596" customWidth="1"/>
    <col min="10237" max="10237" width="25.5703125" style="596" customWidth="1"/>
    <col min="10238" max="10238" width="27.140625" style="596" customWidth="1"/>
    <col min="10239" max="10240" width="9.140625" style="596"/>
    <col min="10241" max="10241" width="12.28515625" style="596" customWidth="1"/>
    <col min="10242" max="10242" width="86.28515625" style="596" customWidth="1"/>
    <col min="10243" max="10243" width="15.28515625" style="596" customWidth="1"/>
    <col min="10244" max="10244" width="23.5703125" style="596" customWidth="1"/>
    <col min="10245" max="10245" width="12.42578125" style="596" customWidth="1"/>
    <col min="10246" max="10490" width="9.140625" style="596"/>
    <col min="10491" max="10491" width="12.28515625" style="596" customWidth="1"/>
    <col min="10492" max="10492" width="52.85546875" style="596" customWidth="1"/>
    <col min="10493" max="10493" width="25.5703125" style="596" customWidth="1"/>
    <col min="10494" max="10494" width="27.140625" style="596" customWidth="1"/>
    <col min="10495" max="10496" width="9.140625" style="596"/>
    <col min="10497" max="10497" width="12.28515625" style="596" customWidth="1"/>
    <col min="10498" max="10498" width="86.28515625" style="596" customWidth="1"/>
    <col min="10499" max="10499" width="15.28515625" style="596" customWidth="1"/>
    <col min="10500" max="10500" width="23.5703125" style="596" customWidth="1"/>
    <col min="10501" max="10501" width="12.42578125" style="596" customWidth="1"/>
    <col min="10502" max="10746" width="9.140625" style="596"/>
    <col min="10747" max="10747" width="12.28515625" style="596" customWidth="1"/>
    <col min="10748" max="10748" width="52.85546875" style="596" customWidth="1"/>
    <col min="10749" max="10749" width="25.5703125" style="596" customWidth="1"/>
    <col min="10750" max="10750" width="27.140625" style="596" customWidth="1"/>
    <col min="10751" max="10752" width="9.140625" style="596"/>
    <col min="10753" max="10753" width="12.28515625" style="596" customWidth="1"/>
    <col min="10754" max="10754" width="86.28515625" style="596" customWidth="1"/>
    <col min="10755" max="10755" width="15.28515625" style="596" customWidth="1"/>
    <col min="10756" max="10756" width="23.5703125" style="596" customWidth="1"/>
    <col min="10757" max="10757" width="12.42578125" style="596" customWidth="1"/>
    <col min="10758" max="11002" width="9.140625" style="596"/>
    <col min="11003" max="11003" width="12.28515625" style="596" customWidth="1"/>
    <col min="11004" max="11004" width="52.85546875" style="596" customWidth="1"/>
    <col min="11005" max="11005" width="25.5703125" style="596" customWidth="1"/>
    <col min="11006" max="11006" width="27.140625" style="596" customWidth="1"/>
    <col min="11007" max="11008" width="9.140625" style="596"/>
    <col min="11009" max="11009" width="12.28515625" style="596" customWidth="1"/>
    <col min="11010" max="11010" width="86.28515625" style="596" customWidth="1"/>
    <col min="11011" max="11011" width="15.28515625" style="596" customWidth="1"/>
    <col min="11012" max="11012" width="23.5703125" style="596" customWidth="1"/>
    <col min="11013" max="11013" width="12.42578125" style="596" customWidth="1"/>
    <col min="11014" max="11258" width="9.140625" style="596"/>
    <col min="11259" max="11259" width="12.28515625" style="596" customWidth="1"/>
    <col min="11260" max="11260" width="52.85546875" style="596" customWidth="1"/>
    <col min="11261" max="11261" width="25.5703125" style="596" customWidth="1"/>
    <col min="11262" max="11262" width="27.140625" style="596" customWidth="1"/>
    <col min="11263" max="11264" width="9.140625" style="596"/>
    <col min="11265" max="11265" width="12.28515625" style="596" customWidth="1"/>
    <col min="11266" max="11266" width="86.28515625" style="596" customWidth="1"/>
    <col min="11267" max="11267" width="15.28515625" style="596" customWidth="1"/>
    <col min="11268" max="11268" width="23.5703125" style="596" customWidth="1"/>
    <col min="11269" max="11269" width="12.42578125" style="596" customWidth="1"/>
    <col min="11270" max="11514" width="9.140625" style="596"/>
    <col min="11515" max="11515" width="12.28515625" style="596" customWidth="1"/>
    <col min="11516" max="11516" width="52.85546875" style="596" customWidth="1"/>
    <col min="11517" max="11517" width="25.5703125" style="596" customWidth="1"/>
    <col min="11518" max="11518" width="27.140625" style="596" customWidth="1"/>
    <col min="11519" max="11520" width="9.140625" style="596"/>
    <col min="11521" max="11521" width="12.28515625" style="596" customWidth="1"/>
    <col min="11522" max="11522" width="86.28515625" style="596" customWidth="1"/>
    <col min="11523" max="11523" width="15.28515625" style="596" customWidth="1"/>
    <col min="11524" max="11524" width="23.5703125" style="596" customWidth="1"/>
    <col min="11525" max="11525" width="12.42578125" style="596" customWidth="1"/>
    <col min="11526" max="11770" width="9.140625" style="596"/>
    <col min="11771" max="11771" width="12.28515625" style="596" customWidth="1"/>
    <col min="11772" max="11772" width="52.85546875" style="596" customWidth="1"/>
    <col min="11773" max="11773" width="25.5703125" style="596" customWidth="1"/>
    <col min="11774" max="11774" width="27.140625" style="596" customWidth="1"/>
    <col min="11775" max="11776" width="9.140625" style="596"/>
    <col min="11777" max="11777" width="12.28515625" style="596" customWidth="1"/>
    <col min="11778" max="11778" width="86.28515625" style="596" customWidth="1"/>
    <col min="11779" max="11779" width="15.28515625" style="596" customWidth="1"/>
    <col min="11780" max="11780" width="23.5703125" style="596" customWidth="1"/>
    <col min="11781" max="11781" width="12.42578125" style="596" customWidth="1"/>
    <col min="11782" max="12026" width="9.140625" style="596"/>
    <col min="12027" max="12027" width="12.28515625" style="596" customWidth="1"/>
    <col min="12028" max="12028" width="52.85546875" style="596" customWidth="1"/>
    <col min="12029" max="12029" width="25.5703125" style="596" customWidth="1"/>
    <col min="12030" max="12030" width="27.140625" style="596" customWidth="1"/>
    <col min="12031" max="12032" width="9.140625" style="596"/>
    <col min="12033" max="12033" width="12.28515625" style="596" customWidth="1"/>
    <col min="12034" max="12034" width="86.28515625" style="596" customWidth="1"/>
    <col min="12035" max="12035" width="15.28515625" style="596" customWidth="1"/>
    <col min="12036" max="12036" width="23.5703125" style="596" customWidth="1"/>
    <col min="12037" max="12037" width="12.42578125" style="596" customWidth="1"/>
    <col min="12038" max="12282" width="9.140625" style="596"/>
    <col min="12283" max="12283" width="12.28515625" style="596" customWidth="1"/>
    <col min="12284" max="12284" width="52.85546875" style="596" customWidth="1"/>
    <col min="12285" max="12285" width="25.5703125" style="596" customWidth="1"/>
    <col min="12286" max="12286" width="27.140625" style="596" customWidth="1"/>
    <col min="12287" max="12288" width="9.140625" style="596"/>
    <col min="12289" max="12289" width="12.28515625" style="596" customWidth="1"/>
    <col min="12290" max="12290" width="86.28515625" style="596" customWidth="1"/>
    <col min="12291" max="12291" width="15.28515625" style="596" customWidth="1"/>
    <col min="12292" max="12292" width="23.5703125" style="596" customWidth="1"/>
    <col min="12293" max="12293" width="12.42578125" style="596" customWidth="1"/>
    <col min="12294" max="12538" width="9.140625" style="596"/>
    <col min="12539" max="12539" width="12.28515625" style="596" customWidth="1"/>
    <col min="12540" max="12540" width="52.85546875" style="596" customWidth="1"/>
    <col min="12541" max="12541" width="25.5703125" style="596" customWidth="1"/>
    <col min="12542" max="12542" width="27.140625" style="596" customWidth="1"/>
    <col min="12543" max="12544" width="9.140625" style="596"/>
    <col min="12545" max="12545" width="12.28515625" style="596" customWidth="1"/>
    <col min="12546" max="12546" width="86.28515625" style="596" customWidth="1"/>
    <col min="12547" max="12547" width="15.28515625" style="596" customWidth="1"/>
    <col min="12548" max="12548" width="23.5703125" style="596" customWidth="1"/>
    <col min="12549" max="12549" width="12.42578125" style="596" customWidth="1"/>
    <col min="12550" max="12794" width="9.140625" style="596"/>
    <col min="12795" max="12795" width="12.28515625" style="596" customWidth="1"/>
    <col min="12796" max="12796" width="52.85546875" style="596" customWidth="1"/>
    <col min="12797" max="12797" width="25.5703125" style="596" customWidth="1"/>
    <col min="12798" max="12798" width="27.140625" style="596" customWidth="1"/>
    <col min="12799" max="12800" width="9.140625" style="596"/>
    <col min="12801" max="12801" width="12.28515625" style="596" customWidth="1"/>
    <col min="12802" max="12802" width="86.28515625" style="596" customWidth="1"/>
    <col min="12803" max="12803" width="15.28515625" style="596" customWidth="1"/>
    <col min="12804" max="12804" width="23.5703125" style="596" customWidth="1"/>
    <col min="12805" max="12805" width="12.42578125" style="596" customWidth="1"/>
    <col min="12806" max="13050" width="9.140625" style="596"/>
    <col min="13051" max="13051" width="12.28515625" style="596" customWidth="1"/>
    <col min="13052" max="13052" width="52.85546875" style="596" customWidth="1"/>
    <col min="13053" max="13053" width="25.5703125" style="596" customWidth="1"/>
    <col min="13054" max="13054" width="27.140625" style="596" customWidth="1"/>
    <col min="13055" max="13056" width="9.140625" style="596"/>
    <col min="13057" max="13057" width="12.28515625" style="596" customWidth="1"/>
    <col min="13058" max="13058" width="86.28515625" style="596" customWidth="1"/>
    <col min="13059" max="13059" width="15.28515625" style="596" customWidth="1"/>
    <col min="13060" max="13060" width="23.5703125" style="596" customWidth="1"/>
    <col min="13061" max="13061" width="12.42578125" style="596" customWidth="1"/>
    <col min="13062" max="13306" width="9.140625" style="596"/>
    <col min="13307" max="13307" width="12.28515625" style="596" customWidth="1"/>
    <col min="13308" max="13308" width="52.85546875" style="596" customWidth="1"/>
    <col min="13309" max="13309" width="25.5703125" style="596" customWidth="1"/>
    <col min="13310" max="13310" width="27.140625" style="596" customWidth="1"/>
    <col min="13311" max="13312" width="9.140625" style="596"/>
    <col min="13313" max="13313" width="12.28515625" style="596" customWidth="1"/>
    <col min="13314" max="13314" width="86.28515625" style="596" customWidth="1"/>
    <col min="13315" max="13315" width="15.28515625" style="596" customWidth="1"/>
    <col min="13316" max="13316" width="23.5703125" style="596" customWidth="1"/>
    <col min="13317" max="13317" width="12.42578125" style="596" customWidth="1"/>
    <col min="13318" max="13562" width="9.140625" style="596"/>
    <col min="13563" max="13563" width="12.28515625" style="596" customWidth="1"/>
    <col min="13564" max="13564" width="52.85546875" style="596" customWidth="1"/>
    <col min="13565" max="13565" width="25.5703125" style="596" customWidth="1"/>
    <col min="13566" max="13566" width="27.140625" style="596" customWidth="1"/>
    <col min="13567" max="13568" width="9.140625" style="596"/>
    <col min="13569" max="13569" width="12.28515625" style="596" customWidth="1"/>
    <col min="13570" max="13570" width="86.28515625" style="596" customWidth="1"/>
    <col min="13571" max="13571" width="15.28515625" style="596" customWidth="1"/>
    <col min="13572" max="13572" width="23.5703125" style="596" customWidth="1"/>
    <col min="13573" max="13573" width="12.42578125" style="596" customWidth="1"/>
    <col min="13574" max="13818" width="9.140625" style="596"/>
    <col min="13819" max="13819" width="12.28515625" style="596" customWidth="1"/>
    <col min="13820" max="13820" width="52.85546875" style="596" customWidth="1"/>
    <col min="13821" max="13821" width="25.5703125" style="596" customWidth="1"/>
    <col min="13822" max="13822" width="27.140625" style="596" customWidth="1"/>
    <col min="13823" max="13824" width="9.140625" style="596"/>
    <col min="13825" max="13825" width="12.28515625" style="596" customWidth="1"/>
    <col min="13826" max="13826" width="86.28515625" style="596" customWidth="1"/>
    <col min="13827" max="13827" width="15.28515625" style="596" customWidth="1"/>
    <col min="13828" max="13828" width="23.5703125" style="596" customWidth="1"/>
    <col min="13829" max="13829" width="12.42578125" style="596" customWidth="1"/>
    <col min="13830" max="14074" width="9.140625" style="596"/>
    <col min="14075" max="14075" width="12.28515625" style="596" customWidth="1"/>
    <col min="14076" max="14076" width="52.85546875" style="596" customWidth="1"/>
    <col min="14077" max="14077" width="25.5703125" style="596" customWidth="1"/>
    <col min="14078" max="14078" width="27.140625" style="596" customWidth="1"/>
    <col min="14079" max="14080" width="9.140625" style="596"/>
    <col min="14081" max="14081" width="12.28515625" style="596" customWidth="1"/>
    <col min="14082" max="14082" width="86.28515625" style="596" customWidth="1"/>
    <col min="14083" max="14083" width="15.28515625" style="596" customWidth="1"/>
    <col min="14084" max="14084" width="23.5703125" style="596" customWidth="1"/>
    <col min="14085" max="14085" width="12.42578125" style="596" customWidth="1"/>
    <col min="14086" max="14330" width="9.140625" style="596"/>
    <col min="14331" max="14331" width="12.28515625" style="596" customWidth="1"/>
    <col min="14332" max="14332" width="52.85546875" style="596" customWidth="1"/>
    <col min="14333" max="14333" width="25.5703125" style="596" customWidth="1"/>
    <col min="14334" max="14334" width="27.140625" style="596" customWidth="1"/>
    <col min="14335" max="14336" width="9.140625" style="596"/>
    <col min="14337" max="14337" width="12.28515625" style="596" customWidth="1"/>
    <col min="14338" max="14338" width="86.28515625" style="596" customWidth="1"/>
    <col min="14339" max="14339" width="15.28515625" style="596" customWidth="1"/>
    <col min="14340" max="14340" width="23.5703125" style="596" customWidth="1"/>
    <col min="14341" max="14341" width="12.42578125" style="596" customWidth="1"/>
    <col min="14342" max="14586" width="9.140625" style="596"/>
    <col min="14587" max="14587" width="12.28515625" style="596" customWidth="1"/>
    <col min="14588" max="14588" width="52.85546875" style="596" customWidth="1"/>
    <col min="14589" max="14589" width="25.5703125" style="596" customWidth="1"/>
    <col min="14590" max="14590" width="27.140625" style="596" customWidth="1"/>
    <col min="14591" max="14592" width="9.140625" style="596"/>
    <col min="14593" max="14593" width="12.28515625" style="596" customWidth="1"/>
    <col min="14594" max="14594" width="86.28515625" style="596" customWidth="1"/>
    <col min="14595" max="14595" width="15.28515625" style="596" customWidth="1"/>
    <col min="14596" max="14596" width="23.5703125" style="596" customWidth="1"/>
    <col min="14597" max="14597" width="12.42578125" style="596" customWidth="1"/>
    <col min="14598" max="14842" width="9.140625" style="596"/>
    <col min="14843" max="14843" width="12.28515625" style="596" customWidth="1"/>
    <col min="14844" max="14844" width="52.85546875" style="596" customWidth="1"/>
    <col min="14845" max="14845" width="25.5703125" style="596" customWidth="1"/>
    <col min="14846" max="14846" width="27.140625" style="596" customWidth="1"/>
    <col min="14847" max="14848" width="9.140625" style="596"/>
    <col min="14849" max="14849" width="12.28515625" style="596" customWidth="1"/>
    <col min="14850" max="14850" width="86.28515625" style="596" customWidth="1"/>
    <col min="14851" max="14851" width="15.28515625" style="596" customWidth="1"/>
    <col min="14852" max="14852" width="23.5703125" style="596" customWidth="1"/>
    <col min="14853" max="14853" width="12.42578125" style="596" customWidth="1"/>
    <col min="14854" max="15098" width="9.140625" style="596"/>
    <col min="15099" max="15099" width="12.28515625" style="596" customWidth="1"/>
    <col min="15100" max="15100" width="52.85546875" style="596" customWidth="1"/>
    <col min="15101" max="15101" width="25.5703125" style="596" customWidth="1"/>
    <col min="15102" max="15102" width="27.140625" style="596" customWidth="1"/>
    <col min="15103" max="15104" width="9.140625" style="596"/>
    <col min="15105" max="15105" width="12.28515625" style="596" customWidth="1"/>
    <col min="15106" max="15106" width="86.28515625" style="596" customWidth="1"/>
    <col min="15107" max="15107" width="15.28515625" style="596" customWidth="1"/>
    <col min="15108" max="15108" width="23.5703125" style="596" customWidth="1"/>
    <col min="15109" max="15109" width="12.42578125" style="596" customWidth="1"/>
    <col min="15110" max="15354" width="9.140625" style="596"/>
    <col min="15355" max="15355" width="12.28515625" style="596" customWidth="1"/>
    <col min="15356" max="15356" width="52.85546875" style="596" customWidth="1"/>
    <col min="15357" max="15357" width="25.5703125" style="596" customWidth="1"/>
    <col min="15358" max="15358" width="27.140625" style="596" customWidth="1"/>
    <col min="15359" max="15360" width="9.140625" style="596"/>
    <col min="15361" max="15361" width="12.28515625" style="596" customWidth="1"/>
    <col min="15362" max="15362" width="86.28515625" style="596" customWidth="1"/>
    <col min="15363" max="15363" width="15.28515625" style="596" customWidth="1"/>
    <col min="15364" max="15364" width="23.5703125" style="596" customWidth="1"/>
    <col min="15365" max="15365" width="12.42578125" style="596" customWidth="1"/>
    <col min="15366" max="15610" width="9.140625" style="596"/>
    <col min="15611" max="15611" width="12.28515625" style="596" customWidth="1"/>
    <col min="15612" max="15612" width="52.85546875" style="596" customWidth="1"/>
    <col min="15613" max="15613" width="25.5703125" style="596" customWidth="1"/>
    <col min="15614" max="15614" width="27.140625" style="596" customWidth="1"/>
    <col min="15615" max="15616" width="9.140625" style="596"/>
    <col min="15617" max="15617" width="12.28515625" style="596" customWidth="1"/>
    <col min="15618" max="15618" width="86.28515625" style="596" customWidth="1"/>
    <col min="15619" max="15619" width="15.28515625" style="596" customWidth="1"/>
    <col min="15620" max="15620" width="23.5703125" style="596" customWidth="1"/>
    <col min="15621" max="15621" width="12.42578125" style="596" customWidth="1"/>
    <col min="15622" max="15866" width="9.140625" style="596"/>
    <col min="15867" max="15867" width="12.28515625" style="596" customWidth="1"/>
    <col min="15868" max="15868" width="52.85546875" style="596" customWidth="1"/>
    <col min="15869" max="15869" width="25.5703125" style="596" customWidth="1"/>
    <col min="15870" max="15870" width="27.140625" style="596" customWidth="1"/>
    <col min="15871" max="15872" width="9.140625" style="596"/>
    <col min="15873" max="15873" width="12.28515625" style="596" customWidth="1"/>
    <col min="15874" max="15874" width="86.28515625" style="596" customWidth="1"/>
    <col min="15875" max="15875" width="15.28515625" style="596" customWidth="1"/>
    <col min="15876" max="15876" width="23.5703125" style="596" customWidth="1"/>
    <col min="15877" max="15877" width="12.42578125" style="596" customWidth="1"/>
    <col min="15878" max="16122" width="9.140625" style="596"/>
    <col min="16123" max="16123" width="12.28515625" style="596" customWidth="1"/>
    <col min="16124" max="16124" width="52.85546875" style="596" customWidth="1"/>
    <col min="16125" max="16125" width="25.5703125" style="596" customWidth="1"/>
    <col min="16126" max="16126" width="27.140625" style="596" customWidth="1"/>
    <col min="16127" max="16128" width="9.140625" style="596"/>
    <col min="16129" max="16129" width="12.28515625" style="596" customWidth="1"/>
    <col min="16130" max="16130" width="86.28515625" style="596" customWidth="1"/>
    <col min="16131" max="16131" width="15.28515625" style="596" customWidth="1"/>
    <col min="16132" max="16132" width="23.5703125" style="596" customWidth="1"/>
    <col min="16133" max="16133" width="12.42578125" style="596" customWidth="1"/>
    <col min="16134" max="16378" width="9.140625" style="596"/>
    <col min="16379" max="16379" width="12.28515625" style="596" customWidth="1"/>
    <col min="16380" max="16380" width="52.85546875" style="596" customWidth="1"/>
    <col min="16381" max="16381" width="25.5703125" style="596" customWidth="1"/>
    <col min="16382" max="16382" width="27.140625" style="596" customWidth="1"/>
    <col min="16383" max="16384" width="9.140625" style="596"/>
  </cols>
  <sheetData>
    <row r="1" spans="1:7" s="2" customFormat="1" ht="15">
      <c r="A1" s="80"/>
      <c r="B1" s="40"/>
      <c r="C1" s="184"/>
      <c r="D1" s="666" t="s">
        <v>3674</v>
      </c>
      <c r="E1" s="666"/>
      <c r="F1" s="81"/>
      <c r="G1" s="81"/>
    </row>
    <row r="2" spans="1:7" s="2" customFormat="1" ht="15" customHeight="1">
      <c r="A2" s="82"/>
      <c r="B2" s="185"/>
      <c r="C2" s="667" t="s">
        <v>1203</v>
      </c>
      <c r="D2" s="667"/>
      <c r="E2" s="667"/>
      <c r="F2" s="82"/>
      <c r="G2" s="82"/>
    </row>
    <row r="3" spans="1:7" s="2" customFormat="1" ht="28.5" customHeight="1">
      <c r="A3" s="82"/>
      <c r="B3" s="667" t="s">
        <v>1204</v>
      </c>
      <c r="C3" s="667"/>
      <c r="D3" s="667"/>
      <c r="E3" s="667"/>
      <c r="F3" s="82"/>
      <c r="G3" s="82"/>
    </row>
    <row r="5" spans="1:7" s="598" customFormat="1" ht="15">
      <c r="A5" s="597"/>
      <c r="B5" s="72"/>
      <c r="C5" s="72"/>
      <c r="D5" s="72"/>
      <c r="E5" s="7" t="s">
        <v>3657</v>
      </c>
    </row>
    <row r="6" spans="1:7" s="598" customFormat="1" ht="15">
      <c r="A6" s="597"/>
      <c r="B6" s="72"/>
      <c r="C6" s="72"/>
      <c r="D6" s="72"/>
      <c r="E6" s="7" t="s">
        <v>13</v>
      </c>
    </row>
    <row r="7" spans="1:7" s="598" customFormat="1" ht="15">
      <c r="A7" s="597"/>
      <c r="B7" s="72"/>
      <c r="C7" s="72"/>
      <c r="D7" s="72"/>
      <c r="E7" s="7" t="s">
        <v>1123</v>
      </c>
    </row>
    <row r="8" spans="1:7" s="598" customFormat="1" ht="15">
      <c r="A8" s="597"/>
      <c r="B8" s="72"/>
      <c r="C8" s="72"/>
      <c r="D8" s="72"/>
      <c r="E8" s="27" t="s">
        <v>1124</v>
      </c>
    </row>
    <row r="9" spans="1:7" s="598" customFormat="1" ht="15.75">
      <c r="A9" s="599"/>
      <c r="B9" s="600"/>
      <c r="C9" s="600"/>
      <c r="D9" s="600"/>
      <c r="E9" s="72"/>
    </row>
    <row r="10" spans="1:7" s="598" customFormat="1" ht="15.75">
      <c r="A10" s="716" t="s">
        <v>3658</v>
      </c>
      <c r="B10" s="716"/>
      <c r="C10" s="716"/>
      <c r="D10" s="716"/>
      <c r="E10" s="716"/>
    </row>
    <row r="11" spans="1:7" s="598" customFormat="1" ht="15.75">
      <c r="A11" s="601"/>
      <c r="B11" s="601"/>
      <c r="C11" s="601"/>
      <c r="D11" s="601"/>
      <c r="E11" s="510" t="s">
        <v>1213</v>
      </c>
    </row>
    <row r="12" spans="1:7" ht="15.75">
      <c r="A12" s="816" t="s">
        <v>3659</v>
      </c>
      <c r="B12" s="816"/>
      <c r="C12" s="816"/>
      <c r="D12" s="816"/>
      <c r="E12" s="816"/>
    </row>
    <row r="13" spans="1:7" ht="15.75">
      <c r="A13" s="602"/>
      <c r="B13" s="602"/>
      <c r="C13" s="602"/>
      <c r="D13" s="602"/>
      <c r="E13" s="603" t="s">
        <v>1337</v>
      </c>
    </row>
    <row r="14" spans="1:7" s="607" customFormat="1" ht="78.75">
      <c r="A14" s="604" t="s">
        <v>1602</v>
      </c>
      <c r="B14" s="605" t="s">
        <v>3660</v>
      </c>
      <c r="C14" s="606" t="s">
        <v>1978</v>
      </c>
      <c r="D14" s="606" t="s">
        <v>3661</v>
      </c>
      <c r="E14" s="604" t="s">
        <v>1979</v>
      </c>
    </row>
    <row r="15" spans="1:7" s="610" customFormat="1">
      <c r="A15" s="608">
        <v>1</v>
      </c>
      <c r="B15" s="608">
        <v>2</v>
      </c>
      <c r="C15" s="608">
        <v>3</v>
      </c>
      <c r="D15" s="608">
        <v>4</v>
      </c>
      <c r="E15" s="609">
        <v>5</v>
      </c>
    </row>
    <row r="16" spans="1:7" ht="31.5">
      <c r="A16" s="611" t="s">
        <v>3662</v>
      </c>
      <c r="B16" s="612" t="s">
        <v>3663</v>
      </c>
      <c r="C16" s="613">
        <v>3035.42</v>
      </c>
      <c r="D16" s="614">
        <f>E16/C16</f>
        <v>25.850788358777368</v>
      </c>
      <c r="E16" s="615">
        <v>78468</v>
      </c>
    </row>
    <row r="17" spans="1:5" ht="31.5">
      <c r="A17" s="611" t="s">
        <v>3664</v>
      </c>
      <c r="B17" s="612" t="s">
        <v>3665</v>
      </c>
      <c r="C17" s="613">
        <v>3035.42</v>
      </c>
      <c r="D17" s="614">
        <f>E17/C17</f>
        <v>9.1236138656265027</v>
      </c>
      <c r="E17" s="615">
        <v>27694</v>
      </c>
    </row>
    <row r="18" spans="1:5" ht="15.75">
      <c r="A18" s="616"/>
      <c r="B18" s="616"/>
      <c r="C18" s="616"/>
      <c r="D18" s="616"/>
      <c r="E18" s="616"/>
    </row>
    <row r="19" spans="1:5" s="617" customFormat="1" ht="23.25" customHeight="1">
      <c r="A19" s="817" t="s">
        <v>3666</v>
      </c>
      <c r="B19" s="817"/>
      <c r="C19" s="817"/>
      <c r="D19" s="817"/>
      <c r="E19" s="817"/>
    </row>
    <row r="20" spans="1:5" ht="15.75">
      <c r="A20" s="618"/>
      <c r="B20" s="618"/>
      <c r="C20" s="618"/>
      <c r="D20" s="618"/>
      <c r="E20" s="618"/>
    </row>
    <row r="21" spans="1:5" ht="15.75">
      <c r="A21" s="601"/>
      <c r="B21" s="601"/>
      <c r="C21" s="601"/>
      <c r="D21" s="601"/>
      <c r="E21" s="510" t="s">
        <v>1741</v>
      </c>
    </row>
    <row r="22" spans="1:5" ht="15.75">
      <c r="A22" s="816" t="s">
        <v>3667</v>
      </c>
      <c r="B22" s="816"/>
      <c r="C22" s="816"/>
      <c r="D22" s="816"/>
      <c r="E22" s="816"/>
    </row>
    <row r="23" spans="1:5" ht="15.75">
      <c r="A23" s="602"/>
      <c r="B23" s="602"/>
      <c r="C23" s="602"/>
      <c r="D23" s="602"/>
      <c r="E23" s="603" t="s">
        <v>1337</v>
      </c>
    </row>
    <row r="24" spans="1:5" ht="78.75">
      <c r="A24" s="604" t="s">
        <v>1602</v>
      </c>
      <c r="B24" s="605" t="s">
        <v>3660</v>
      </c>
      <c r="C24" s="606" t="s">
        <v>1978</v>
      </c>
      <c r="D24" s="606" t="s">
        <v>3661</v>
      </c>
      <c r="E24" s="604" t="s">
        <v>1979</v>
      </c>
    </row>
    <row r="25" spans="1:5" s="610" customFormat="1">
      <c r="A25" s="608">
        <v>1</v>
      </c>
      <c r="B25" s="608">
        <v>2</v>
      </c>
      <c r="C25" s="608">
        <v>3</v>
      </c>
      <c r="D25" s="608">
        <v>4</v>
      </c>
      <c r="E25" s="609">
        <v>5</v>
      </c>
    </row>
    <row r="26" spans="1:5" ht="15.75">
      <c r="A26" s="619" t="s">
        <v>3668</v>
      </c>
      <c r="B26" s="612" t="s">
        <v>3669</v>
      </c>
      <c r="C26" s="613">
        <v>3035.42</v>
      </c>
      <c r="D26" s="614">
        <f>E26/C26</f>
        <v>1.0594909435926494</v>
      </c>
      <c r="E26" s="615">
        <v>3216</v>
      </c>
    </row>
    <row r="27" spans="1:5" ht="15.75">
      <c r="A27" s="611" t="s">
        <v>3670</v>
      </c>
      <c r="B27" s="612" t="s">
        <v>3671</v>
      </c>
      <c r="C27" s="613">
        <v>3035.42</v>
      </c>
      <c r="D27" s="614">
        <f>E27/C27</f>
        <v>0.97614168714708338</v>
      </c>
      <c r="E27" s="615">
        <v>2963</v>
      </c>
    </row>
    <row r="28" spans="1:5" ht="15.75">
      <c r="A28" s="611" t="s">
        <v>3672</v>
      </c>
      <c r="B28" s="612" t="s">
        <v>3673</v>
      </c>
      <c r="C28" s="613">
        <v>3035.42</v>
      </c>
      <c r="D28" s="614">
        <f>E28/C28</f>
        <v>0.65098075389896615</v>
      </c>
      <c r="E28" s="615">
        <v>1976</v>
      </c>
    </row>
    <row r="29" spans="1:5" ht="24" customHeight="1">
      <c r="A29" s="817"/>
      <c r="B29" s="817"/>
      <c r="C29" s="817"/>
      <c r="D29" s="817"/>
      <c r="E29" s="817"/>
    </row>
  </sheetData>
  <mergeCells count="8">
    <mergeCell ref="D1:E1"/>
    <mergeCell ref="C2:E2"/>
    <mergeCell ref="B3:E3"/>
    <mergeCell ref="A10:E10"/>
    <mergeCell ref="A12:E12"/>
    <mergeCell ref="A19:E19"/>
    <mergeCell ref="A22:E22"/>
    <mergeCell ref="A29:E29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F9D31-FA62-465D-8D84-34DA47D3B0D0}">
  <dimension ref="A1:G143"/>
  <sheetViews>
    <sheetView workbookViewId="0">
      <selection sqref="A1:XFD3"/>
    </sheetView>
  </sheetViews>
  <sheetFormatPr defaultRowHeight="15"/>
  <cols>
    <col min="1" max="1" width="16.5703125" style="56" customWidth="1"/>
    <col min="2" max="2" width="84.28515625" style="72" customWidth="1"/>
    <col min="3" max="3" width="46" style="72" customWidth="1"/>
    <col min="4" max="4" width="63.7109375" style="534" customWidth="1"/>
    <col min="5" max="256" width="9.140625" style="534"/>
    <col min="257" max="257" width="16.5703125" style="534" customWidth="1"/>
    <col min="258" max="258" width="84.28515625" style="534" customWidth="1"/>
    <col min="259" max="259" width="46" style="534" customWidth="1"/>
    <col min="260" max="260" width="63.7109375" style="534" customWidth="1"/>
    <col min="261" max="512" width="9.140625" style="534"/>
    <col min="513" max="513" width="16.5703125" style="534" customWidth="1"/>
    <col min="514" max="514" width="84.28515625" style="534" customWidth="1"/>
    <col min="515" max="515" width="46" style="534" customWidth="1"/>
    <col min="516" max="516" width="63.7109375" style="534" customWidth="1"/>
    <col min="517" max="768" width="9.140625" style="534"/>
    <col min="769" max="769" width="16.5703125" style="534" customWidth="1"/>
    <col min="770" max="770" width="84.28515625" style="534" customWidth="1"/>
    <col min="771" max="771" width="46" style="534" customWidth="1"/>
    <col min="772" max="772" width="63.7109375" style="534" customWidth="1"/>
    <col min="773" max="1024" width="9.140625" style="534"/>
    <col min="1025" max="1025" width="16.5703125" style="534" customWidth="1"/>
    <col min="1026" max="1026" width="84.28515625" style="534" customWidth="1"/>
    <col min="1027" max="1027" width="46" style="534" customWidth="1"/>
    <col min="1028" max="1028" width="63.7109375" style="534" customWidth="1"/>
    <col min="1029" max="1280" width="9.140625" style="534"/>
    <col min="1281" max="1281" width="16.5703125" style="534" customWidth="1"/>
    <col min="1282" max="1282" width="84.28515625" style="534" customWidth="1"/>
    <col min="1283" max="1283" width="46" style="534" customWidth="1"/>
    <col min="1284" max="1284" width="63.7109375" style="534" customWidth="1"/>
    <col min="1285" max="1536" width="9.140625" style="534"/>
    <col min="1537" max="1537" width="16.5703125" style="534" customWidth="1"/>
    <col min="1538" max="1538" width="84.28515625" style="534" customWidth="1"/>
    <col min="1539" max="1539" width="46" style="534" customWidth="1"/>
    <col min="1540" max="1540" width="63.7109375" style="534" customWidth="1"/>
    <col min="1541" max="1792" width="9.140625" style="534"/>
    <col min="1793" max="1793" width="16.5703125" style="534" customWidth="1"/>
    <col min="1794" max="1794" width="84.28515625" style="534" customWidth="1"/>
    <col min="1795" max="1795" width="46" style="534" customWidth="1"/>
    <col min="1796" max="1796" width="63.7109375" style="534" customWidth="1"/>
    <col min="1797" max="2048" width="9.140625" style="534"/>
    <col min="2049" max="2049" width="16.5703125" style="534" customWidth="1"/>
    <col min="2050" max="2050" width="84.28515625" style="534" customWidth="1"/>
    <col min="2051" max="2051" width="46" style="534" customWidth="1"/>
    <col min="2052" max="2052" width="63.7109375" style="534" customWidth="1"/>
    <col min="2053" max="2304" width="9.140625" style="534"/>
    <col min="2305" max="2305" width="16.5703125" style="534" customWidth="1"/>
    <col min="2306" max="2306" width="84.28515625" style="534" customWidth="1"/>
    <col min="2307" max="2307" width="46" style="534" customWidth="1"/>
    <col min="2308" max="2308" width="63.7109375" style="534" customWidth="1"/>
    <col min="2309" max="2560" width="9.140625" style="534"/>
    <col min="2561" max="2561" width="16.5703125" style="534" customWidth="1"/>
    <col min="2562" max="2562" width="84.28515625" style="534" customWidth="1"/>
    <col min="2563" max="2563" width="46" style="534" customWidth="1"/>
    <col min="2564" max="2564" width="63.7109375" style="534" customWidth="1"/>
    <col min="2565" max="2816" width="9.140625" style="534"/>
    <col min="2817" max="2817" width="16.5703125" style="534" customWidth="1"/>
    <col min="2818" max="2818" width="84.28515625" style="534" customWidth="1"/>
    <col min="2819" max="2819" width="46" style="534" customWidth="1"/>
    <col min="2820" max="2820" width="63.7109375" style="534" customWidth="1"/>
    <col min="2821" max="3072" width="9.140625" style="534"/>
    <col min="3073" max="3073" width="16.5703125" style="534" customWidth="1"/>
    <col min="3074" max="3074" width="84.28515625" style="534" customWidth="1"/>
    <col min="3075" max="3075" width="46" style="534" customWidth="1"/>
    <col min="3076" max="3076" width="63.7109375" style="534" customWidth="1"/>
    <col min="3077" max="3328" width="9.140625" style="534"/>
    <col min="3329" max="3329" width="16.5703125" style="534" customWidth="1"/>
    <col min="3330" max="3330" width="84.28515625" style="534" customWidth="1"/>
    <col min="3331" max="3331" width="46" style="534" customWidth="1"/>
    <col min="3332" max="3332" width="63.7109375" style="534" customWidth="1"/>
    <col min="3333" max="3584" width="9.140625" style="534"/>
    <col min="3585" max="3585" width="16.5703125" style="534" customWidth="1"/>
    <col min="3586" max="3586" width="84.28515625" style="534" customWidth="1"/>
    <col min="3587" max="3587" width="46" style="534" customWidth="1"/>
    <col min="3588" max="3588" width="63.7109375" style="534" customWidth="1"/>
    <col min="3589" max="3840" width="9.140625" style="534"/>
    <col min="3841" max="3841" width="16.5703125" style="534" customWidth="1"/>
    <col min="3842" max="3842" width="84.28515625" style="534" customWidth="1"/>
    <col min="3843" max="3843" width="46" style="534" customWidth="1"/>
    <col min="3844" max="3844" width="63.7109375" style="534" customWidth="1"/>
    <col min="3845" max="4096" width="9.140625" style="534"/>
    <col min="4097" max="4097" width="16.5703125" style="534" customWidth="1"/>
    <col min="4098" max="4098" width="84.28515625" style="534" customWidth="1"/>
    <col min="4099" max="4099" width="46" style="534" customWidth="1"/>
    <col min="4100" max="4100" width="63.7109375" style="534" customWidth="1"/>
    <col min="4101" max="4352" width="9.140625" style="534"/>
    <col min="4353" max="4353" width="16.5703125" style="534" customWidth="1"/>
    <col min="4354" max="4354" width="84.28515625" style="534" customWidth="1"/>
    <col min="4355" max="4355" width="46" style="534" customWidth="1"/>
    <col min="4356" max="4356" width="63.7109375" style="534" customWidth="1"/>
    <col min="4357" max="4608" width="9.140625" style="534"/>
    <col min="4609" max="4609" width="16.5703125" style="534" customWidth="1"/>
    <col min="4610" max="4610" width="84.28515625" style="534" customWidth="1"/>
    <col min="4611" max="4611" width="46" style="534" customWidth="1"/>
    <col min="4612" max="4612" width="63.7109375" style="534" customWidth="1"/>
    <col min="4613" max="4864" width="9.140625" style="534"/>
    <col min="4865" max="4865" width="16.5703125" style="534" customWidth="1"/>
    <col min="4866" max="4866" width="84.28515625" style="534" customWidth="1"/>
    <col min="4867" max="4867" width="46" style="534" customWidth="1"/>
    <col min="4868" max="4868" width="63.7109375" style="534" customWidth="1"/>
    <col min="4869" max="5120" width="9.140625" style="534"/>
    <col min="5121" max="5121" width="16.5703125" style="534" customWidth="1"/>
    <col min="5122" max="5122" width="84.28515625" style="534" customWidth="1"/>
    <col min="5123" max="5123" width="46" style="534" customWidth="1"/>
    <col min="5124" max="5124" width="63.7109375" style="534" customWidth="1"/>
    <col min="5125" max="5376" width="9.140625" style="534"/>
    <col min="5377" max="5377" width="16.5703125" style="534" customWidth="1"/>
    <col min="5378" max="5378" width="84.28515625" style="534" customWidth="1"/>
    <col min="5379" max="5379" width="46" style="534" customWidth="1"/>
    <col min="5380" max="5380" width="63.7109375" style="534" customWidth="1"/>
    <col min="5381" max="5632" width="9.140625" style="534"/>
    <col min="5633" max="5633" width="16.5703125" style="534" customWidth="1"/>
    <col min="5634" max="5634" width="84.28515625" style="534" customWidth="1"/>
    <col min="5635" max="5635" width="46" style="534" customWidth="1"/>
    <col min="5636" max="5636" width="63.7109375" style="534" customWidth="1"/>
    <col min="5637" max="5888" width="9.140625" style="534"/>
    <col min="5889" max="5889" width="16.5703125" style="534" customWidth="1"/>
    <col min="5890" max="5890" width="84.28515625" style="534" customWidth="1"/>
    <col min="5891" max="5891" width="46" style="534" customWidth="1"/>
    <col min="5892" max="5892" width="63.7109375" style="534" customWidth="1"/>
    <col min="5893" max="6144" width="9.140625" style="534"/>
    <col min="6145" max="6145" width="16.5703125" style="534" customWidth="1"/>
    <col min="6146" max="6146" width="84.28515625" style="534" customWidth="1"/>
    <col min="6147" max="6147" width="46" style="534" customWidth="1"/>
    <col min="6148" max="6148" width="63.7109375" style="534" customWidth="1"/>
    <col min="6149" max="6400" width="9.140625" style="534"/>
    <col min="6401" max="6401" width="16.5703125" style="534" customWidth="1"/>
    <col min="6402" max="6402" width="84.28515625" style="534" customWidth="1"/>
    <col min="6403" max="6403" width="46" style="534" customWidth="1"/>
    <col min="6404" max="6404" width="63.7109375" style="534" customWidth="1"/>
    <col min="6405" max="6656" width="9.140625" style="534"/>
    <col min="6657" max="6657" width="16.5703125" style="534" customWidth="1"/>
    <col min="6658" max="6658" width="84.28515625" style="534" customWidth="1"/>
    <col min="6659" max="6659" width="46" style="534" customWidth="1"/>
    <col min="6660" max="6660" width="63.7109375" style="534" customWidth="1"/>
    <col min="6661" max="6912" width="9.140625" style="534"/>
    <col min="6913" max="6913" width="16.5703125" style="534" customWidth="1"/>
    <col min="6914" max="6914" width="84.28515625" style="534" customWidth="1"/>
    <col min="6915" max="6915" width="46" style="534" customWidth="1"/>
    <col min="6916" max="6916" width="63.7109375" style="534" customWidth="1"/>
    <col min="6917" max="7168" width="9.140625" style="534"/>
    <col min="7169" max="7169" width="16.5703125" style="534" customWidth="1"/>
    <col min="7170" max="7170" width="84.28515625" style="534" customWidth="1"/>
    <col min="7171" max="7171" width="46" style="534" customWidth="1"/>
    <col min="7172" max="7172" width="63.7109375" style="534" customWidth="1"/>
    <col min="7173" max="7424" width="9.140625" style="534"/>
    <col min="7425" max="7425" width="16.5703125" style="534" customWidth="1"/>
    <col min="7426" max="7426" width="84.28515625" style="534" customWidth="1"/>
    <col min="7427" max="7427" width="46" style="534" customWidth="1"/>
    <col min="7428" max="7428" width="63.7109375" style="534" customWidth="1"/>
    <col min="7429" max="7680" width="9.140625" style="534"/>
    <col min="7681" max="7681" width="16.5703125" style="534" customWidth="1"/>
    <col min="7682" max="7682" width="84.28515625" style="534" customWidth="1"/>
    <col min="7683" max="7683" width="46" style="534" customWidth="1"/>
    <col min="7684" max="7684" width="63.7109375" style="534" customWidth="1"/>
    <col min="7685" max="7936" width="9.140625" style="534"/>
    <col min="7937" max="7937" width="16.5703125" style="534" customWidth="1"/>
    <col min="7938" max="7938" width="84.28515625" style="534" customWidth="1"/>
    <col min="7939" max="7939" width="46" style="534" customWidth="1"/>
    <col min="7940" max="7940" width="63.7109375" style="534" customWidth="1"/>
    <col min="7941" max="8192" width="9.140625" style="534"/>
    <col min="8193" max="8193" width="16.5703125" style="534" customWidth="1"/>
    <col min="8194" max="8194" width="84.28515625" style="534" customWidth="1"/>
    <col min="8195" max="8195" width="46" style="534" customWidth="1"/>
    <col min="8196" max="8196" width="63.7109375" style="534" customWidth="1"/>
    <col min="8197" max="8448" width="9.140625" style="534"/>
    <col min="8449" max="8449" width="16.5703125" style="534" customWidth="1"/>
    <col min="8450" max="8450" width="84.28515625" style="534" customWidth="1"/>
    <col min="8451" max="8451" width="46" style="534" customWidth="1"/>
    <col min="8452" max="8452" width="63.7109375" style="534" customWidth="1"/>
    <col min="8453" max="8704" width="9.140625" style="534"/>
    <col min="8705" max="8705" width="16.5703125" style="534" customWidth="1"/>
    <col min="8706" max="8706" width="84.28515625" style="534" customWidth="1"/>
    <col min="8707" max="8707" width="46" style="534" customWidth="1"/>
    <col min="8708" max="8708" width="63.7109375" style="534" customWidth="1"/>
    <col min="8709" max="8960" width="9.140625" style="534"/>
    <col min="8961" max="8961" width="16.5703125" style="534" customWidth="1"/>
    <col min="8962" max="8962" width="84.28515625" style="534" customWidth="1"/>
    <col min="8963" max="8963" width="46" style="534" customWidth="1"/>
    <col min="8964" max="8964" width="63.7109375" style="534" customWidth="1"/>
    <col min="8965" max="9216" width="9.140625" style="534"/>
    <col min="9217" max="9217" width="16.5703125" style="534" customWidth="1"/>
    <col min="9218" max="9218" width="84.28515625" style="534" customWidth="1"/>
    <col min="9219" max="9219" width="46" style="534" customWidth="1"/>
    <col min="9220" max="9220" width="63.7109375" style="534" customWidth="1"/>
    <col min="9221" max="9472" width="9.140625" style="534"/>
    <col min="9473" max="9473" width="16.5703125" style="534" customWidth="1"/>
    <col min="9474" max="9474" width="84.28515625" style="534" customWidth="1"/>
    <col min="9475" max="9475" width="46" style="534" customWidth="1"/>
    <col min="9476" max="9476" width="63.7109375" style="534" customWidth="1"/>
    <col min="9477" max="9728" width="9.140625" style="534"/>
    <col min="9729" max="9729" width="16.5703125" style="534" customWidth="1"/>
    <col min="9730" max="9730" width="84.28515625" style="534" customWidth="1"/>
    <col min="9731" max="9731" width="46" style="534" customWidth="1"/>
    <col min="9732" max="9732" width="63.7109375" style="534" customWidth="1"/>
    <col min="9733" max="9984" width="9.140625" style="534"/>
    <col min="9985" max="9985" width="16.5703125" style="534" customWidth="1"/>
    <col min="9986" max="9986" width="84.28515625" style="534" customWidth="1"/>
    <col min="9987" max="9987" width="46" style="534" customWidth="1"/>
    <col min="9988" max="9988" width="63.7109375" style="534" customWidth="1"/>
    <col min="9989" max="10240" width="9.140625" style="534"/>
    <col min="10241" max="10241" width="16.5703125" style="534" customWidth="1"/>
    <col min="10242" max="10242" width="84.28515625" style="534" customWidth="1"/>
    <col min="10243" max="10243" width="46" style="534" customWidth="1"/>
    <col min="10244" max="10244" width="63.7109375" style="534" customWidth="1"/>
    <col min="10245" max="10496" width="9.140625" style="534"/>
    <col min="10497" max="10497" width="16.5703125" style="534" customWidth="1"/>
    <col min="10498" max="10498" width="84.28515625" style="534" customWidth="1"/>
    <col min="10499" max="10499" width="46" style="534" customWidth="1"/>
    <col min="10500" max="10500" width="63.7109375" style="534" customWidth="1"/>
    <col min="10501" max="10752" width="9.140625" style="534"/>
    <col min="10753" max="10753" width="16.5703125" style="534" customWidth="1"/>
    <col min="10754" max="10754" width="84.28515625" style="534" customWidth="1"/>
    <col min="10755" max="10755" width="46" style="534" customWidth="1"/>
    <col min="10756" max="10756" width="63.7109375" style="534" customWidth="1"/>
    <col min="10757" max="11008" width="9.140625" style="534"/>
    <col min="11009" max="11009" width="16.5703125" style="534" customWidth="1"/>
    <col min="11010" max="11010" width="84.28515625" style="534" customWidth="1"/>
    <col min="11011" max="11011" width="46" style="534" customWidth="1"/>
    <col min="11012" max="11012" width="63.7109375" style="534" customWidth="1"/>
    <col min="11013" max="11264" width="9.140625" style="534"/>
    <col min="11265" max="11265" width="16.5703125" style="534" customWidth="1"/>
    <col min="11266" max="11266" width="84.28515625" style="534" customWidth="1"/>
    <col min="11267" max="11267" width="46" style="534" customWidth="1"/>
    <col min="11268" max="11268" width="63.7109375" style="534" customWidth="1"/>
    <col min="11269" max="11520" width="9.140625" style="534"/>
    <col min="11521" max="11521" width="16.5703125" style="534" customWidth="1"/>
    <col min="11522" max="11522" width="84.28515625" style="534" customWidth="1"/>
    <col min="11523" max="11523" width="46" style="534" customWidth="1"/>
    <col min="11524" max="11524" width="63.7109375" style="534" customWidth="1"/>
    <col min="11525" max="11776" width="9.140625" style="534"/>
    <col min="11777" max="11777" width="16.5703125" style="534" customWidth="1"/>
    <col min="11778" max="11778" width="84.28515625" style="534" customWidth="1"/>
    <col min="11779" max="11779" width="46" style="534" customWidth="1"/>
    <col min="11780" max="11780" width="63.7109375" style="534" customWidth="1"/>
    <col min="11781" max="12032" width="9.140625" style="534"/>
    <col min="12033" max="12033" width="16.5703125" style="534" customWidth="1"/>
    <col min="12034" max="12034" width="84.28515625" style="534" customWidth="1"/>
    <col min="12035" max="12035" width="46" style="534" customWidth="1"/>
    <col min="12036" max="12036" width="63.7109375" style="534" customWidth="1"/>
    <col min="12037" max="12288" width="9.140625" style="534"/>
    <col min="12289" max="12289" width="16.5703125" style="534" customWidth="1"/>
    <col min="12290" max="12290" width="84.28515625" style="534" customWidth="1"/>
    <col min="12291" max="12291" width="46" style="534" customWidth="1"/>
    <col min="12292" max="12292" width="63.7109375" style="534" customWidth="1"/>
    <col min="12293" max="12544" width="9.140625" style="534"/>
    <col min="12545" max="12545" width="16.5703125" style="534" customWidth="1"/>
    <col min="12546" max="12546" width="84.28515625" style="534" customWidth="1"/>
    <col min="12547" max="12547" width="46" style="534" customWidth="1"/>
    <col min="12548" max="12548" width="63.7109375" style="534" customWidth="1"/>
    <col min="12549" max="12800" width="9.140625" style="534"/>
    <col min="12801" max="12801" width="16.5703125" style="534" customWidth="1"/>
    <col min="12802" max="12802" width="84.28515625" style="534" customWidth="1"/>
    <col min="12803" max="12803" width="46" style="534" customWidth="1"/>
    <col min="12804" max="12804" width="63.7109375" style="534" customWidth="1"/>
    <col min="12805" max="13056" width="9.140625" style="534"/>
    <col min="13057" max="13057" width="16.5703125" style="534" customWidth="1"/>
    <col min="13058" max="13058" width="84.28515625" style="534" customWidth="1"/>
    <col min="13059" max="13059" width="46" style="534" customWidth="1"/>
    <col min="13060" max="13060" width="63.7109375" style="534" customWidth="1"/>
    <col min="13061" max="13312" width="9.140625" style="534"/>
    <col min="13313" max="13313" width="16.5703125" style="534" customWidth="1"/>
    <col min="13314" max="13314" width="84.28515625" style="534" customWidth="1"/>
    <col min="13315" max="13315" width="46" style="534" customWidth="1"/>
    <col min="13316" max="13316" width="63.7109375" style="534" customWidth="1"/>
    <col min="13317" max="13568" width="9.140625" style="534"/>
    <col min="13569" max="13569" width="16.5703125" style="534" customWidth="1"/>
    <col min="13570" max="13570" width="84.28515625" style="534" customWidth="1"/>
    <col min="13571" max="13571" width="46" style="534" customWidth="1"/>
    <col min="13572" max="13572" width="63.7109375" style="534" customWidth="1"/>
    <col min="13573" max="13824" width="9.140625" style="534"/>
    <col min="13825" max="13825" width="16.5703125" style="534" customWidth="1"/>
    <col min="13826" max="13826" width="84.28515625" style="534" customWidth="1"/>
    <col min="13827" max="13827" width="46" style="534" customWidth="1"/>
    <col min="13828" max="13828" width="63.7109375" style="534" customWidth="1"/>
    <col min="13829" max="14080" width="9.140625" style="534"/>
    <col min="14081" max="14081" width="16.5703125" style="534" customWidth="1"/>
    <col min="14082" max="14082" width="84.28515625" style="534" customWidth="1"/>
    <col min="14083" max="14083" width="46" style="534" customWidth="1"/>
    <col min="14084" max="14084" width="63.7109375" style="534" customWidth="1"/>
    <col min="14085" max="14336" width="9.140625" style="534"/>
    <col min="14337" max="14337" width="16.5703125" style="534" customWidth="1"/>
    <col min="14338" max="14338" width="84.28515625" style="534" customWidth="1"/>
    <col min="14339" max="14339" width="46" style="534" customWidth="1"/>
    <col min="14340" max="14340" width="63.7109375" style="534" customWidth="1"/>
    <col min="14341" max="14592" width="9.140625" style="534"/>
    <col min="14593" max="14593" width="16.5703125" style="534" customWidth="1"/>
    <col min="14594" max="14594" width="84.28515625" style="534" customWidth="1"/>
    <col min="14595" max="14595" width="46" style="534" customWidth="1"/>
    <col min="14596" max="14596" width="63.7109375" style="534" customWidth="1"/>
    <col min="14597" max="14848" width="9.140625" style="534"/>
    <col min="14849" max="14849" width="16.5703125" style="534" customWidth="1"/>
    <col min="14850" max="14850" width="84.28515625" style="534" customWidth="1"/>
    <col min="14851" max="14851" width="46" style="534" customWidth="1"/>
    <col min="14852" max="14852" width="63.7109375" style="534" customWidth="1"/>
    <col min="14853" max="15104" width="9.140625" style="534"/>
    <col min="15105" max="15105" width="16.5703125" style="534" customWidth="1"/>
    <col min="15106" max="15106" width="84.28515625" style="534" customWidth="1"/>
    <col min="15107" max="15107" width="46" style="534" customWidth="1"/>
    <col min="15108" max="15108" width="63.7109375" style="534" customWidth="1"/>
    <col min="15109" max="15360" width="9.140625" style="534"/>
    <col min="15361" max="15361" width="16.5703125" style="534" customWidth="1"/>
    <col min="15362" max="15362" width="84.28515625" style="534" customWidth="1"/>
    <col min="15363" max="15363" width="46" style="534" customWidth="1"/>
    <col min="15364" max="15364" width="63.7109375" style="534" customWidth="1"/>
    <col min="15365" max="15616" width="9.140625" style="534"/>
    <col min="15617" max="15617" width="16.5703125" style="534" customWidth="1"/>
    <col min="15618" max="15618" width="84.28515625" style="534" customWidth="1"/>
    <col min="15619" max="15619" width="46" style="534" customWidth="1"/>
    <col min="15620" max="15620" width="63.7109375" style="534" customWidth="1"/>
    <col min="15621" max="15872" width="9.140625" style="534"/>
    <col min="15873" max="15873" width="16.5703125" style="534" customWidth="1"/>
    <col min="15874" max="15874" width="84.28515625" style="534" customWidth="1"/>
    <col min="15875" max="15875" width="46" style="534" customWidth="1"/>
    <col min="15876" max="15876" width="63.7109375" style="534" customWidth="1"/>
    <col min="15877" max="16128" width="9.140625" style="534"/>
    <col min="16129" max="16129" width="16.5703125" style="534" customWidth="1"/>
    <col min="16130" max="16130" width="84.28515625" style="534" customWidth="1"/>
    <col min="16131" max="16131" width="46" style="534" customWidth="1"/>
    <col min="16132" max="16132" width="63.7109375" style="534" customWidth="1"/>
    <col min="16133" max="16384" width="9.140625" style="534"/>
  </cols>
  <sheetData>
    <row r="1" spans="1:7" s="2" customFormat="1">
      <c r="A1" s="80"/>
      <c r="B1" s="40"/>
      <c r="C1" s="184"/>
      <c r="D1" s="184" t="s">
        <v>3923</v>
      </c>
      <c r="E1" s="81"/>
      <c r="F1" s="81"/>
      <c r="G1" s="81"/>
    </row>
    <row r="2" spans="1:7" s="2" customFormat="1" ht="15" customHeight="1">
      <c r="A2" s="82"/>
      <c r="B2" s="185"/>
      <c r="C2" s="667" t="s">
        <v>1203</v>
      </c>
      <c r="D2" s="667"/>
      <c r="E2" s="82"/>
      <c r="F2" s="82"/>
      <c r="G2" s="82"/>
    </row>
    <row r="3" spans="1:7" s="2" customFormat="1" ht="28.5" customHeight="1">
      <c r="A3" s="82"/>
      <c r="B3" s="667" t="s">
        <v>1204</v>
      </c>
      <c r="C3" s="667"/>
      <c r="D3" s="667"/>
      <c r="E3" s="82"/>
      <c r="F3" s="82"/>
      <c r="G3" s="82"/>
    </row>
    <row r="5" spans="1:7">
      <c r="D5" s="536" t="s">
        <v>2218</v>
      </c>
    </row>
    <row r="6" spans="1:7">
      <c r="D6" s="7" t="s">
        <v>13</v>
      </c>
    </row>
    <row r="7" spans="1:7">
      <c r="D7" s="7" t="s">
        <v>1123</v>
      </c>
    </row>
    <row r="8" spans="1:7">
      <c r="D8" s="27" t="s">
        <v>1124</v>
      </c>
    </row>
    <row r="10" spans="1:7" ht="51.75" customHeight="1">
      <c r="A10" s="842" t="s">
        <v>3675</v>
      </c>
      <c r="B10" s="842"/>
      <c r="C10" s="842"/>
      <c r="D10" s="842"/>
    </row>
    <row r="11" spans="1:7" ht="16.5" thickBot="1">
      <c r="A11" s="251"/>
      <c r="B11" s="250"/>
      <c r="C11" s="250"/>
    </row>
    <row r="12" spans="1:7">
      <c r="A12" s="843" t="s">
        <v>86</v>
      </c>
      <c r="B12" s="845" t="s">
        <v>3676</v>
      </c>
      <c r="C12" s="848" t="s">
        <v>3677</v>
      </c>
      <c r="D12" s="849"/>
    </row>
    <row r="13" spans="1:7">
      <c r="A13" s="834"/>
      <c r="B13" s="846"/>
      <c r="C13" s="850"/>
      <c r="D13" s="851"/>
    </row>
    <row r="14" spans="1:7">
      <c r="A14" s="834"/>
      <c r="B14" s="846"/>
      <c r="C14" s="852"/>
      <c r="D14" s="853"/>
    </row>
    <row r="15" spans="1:7">
      <c r="A15" s="834"/>
      <c r="B15" s="835"/>
      <c r="C15" s="854" t="s">
        <v>3678</v>
      </c>
      <c r="D15" s="851" t="s">
        <v>3679</v>
      </c>
    </row>
    <row r="16" spans="1:7">
      <c r="A16" s="844"/>
      <c r="B16" s="847"/>
      <c r="C16" s="854"/>
      <c r="D16" s="851"/>
    </row>
    <row r="17" spans="1:4">
      <c r="A17" s="831" t="s">
        <v>3680</v>
      </c>
      <c r="B17" s="833"/>
      <c r="C17" s="833"/>
      <c r="D17" s="837"/>
    </row>
    <row r="18" spans="1:4">
      <c r="A18" s="620" t="s">
        <v>3681</v>
      </c>
      <c r="B18" s="838" t="s">
        <v>3682</v>
      </c>
      <c r="C18" s="839"/>
      <c r="D18" s="830"/>
    </row>
    <row r="19" spans="1:4" ht="51">
      <c r="A19" s="621" t="s">
        <v>3683</v>
      </c>
      <c r="B19" s="622" t="s">
        <v>3684</v>
      </c>
      <c r="C19" s="195"/>
      <c r="D19" s="623" t="s">
        <v>3685</v>
      </c>
    </row>
    <row r="20" spans="1:4" ht="76.5">
      <c r="A20" s="624" t="s">
        <v>3686</v>
      </c>
      <c r="B20" s="625" t="s">
        <v>3687</v>
      </c>
      <c r="C20" s="625"/>
      <c r="D20" s="623" t="s">
        <v>3688</v>
      </c>
    </row>
    <row r="21" spans="1:4" ht="89.25">
      <c r="A21" s="621" t="s">
        <v>3689</v>
      </c>
      <c r="B21" s="195" t="s">
        <v>3690</v>
      </c>
      <c r="C21" s="195"/>
      <c r="D21" s="623" t="s">
        <v>3691</v>
      </c>
    </row>
    <row r="22" spans="1:4" ht="51">
      <c r="A22" s="621" t="s">
        <v>3692</v>
      </c>
      <c r="B22" s="70" t="s">
        <v>3693</v>
      </c>
      <c r="C22" s="195"/>
      <c r="D22" s="623" t="s">
        <v>3694</v>
      </c>
    </row>
    <row r="23" spans="1:4" ht="32.25" customHeight="1">
      <c r="A23" s="624" t="s">
        <v>3695</v>
      </c>
      <c r="B23" s="828" t="s">
        <v>3696</v>
      </c>
      <c r="C23" s="829"/>
      <c r="D23" s="830"/>
    </row>
    <row r="24" spans="1:4" ht="63.75">
      <c r="A24" s="626" t="s">
        <v>3697</v>
      </c>
      <c r="B24" s="195" t="s">
        <v>3698</v>
      </c>
      <c r="C24" s="195"/>
      <c r="D24" s="623" t="s">
        <v>3699</v>
      </c>
    </row>
    <row r="25" spans="1:4" ht="51">
      <c r="A25" s="626" t="s">
        <v>3700</v>
      </c>
      <c r="B25" s="195" t="s">
        <v>3701</v>
      </c>
      <c r="C25" s="195"/>
      <c r="D25" s="623" t="s">
        <v>3702</v>
      </c>
    </row>
    <row r="26" spans="1:4" ht="39.75" customHeight="1">
      <c r="A26" s="621" t="s">
        <v>3703</v>
      </c>
      <c r="B26" s="828" t="s">
        <v>3704</v>
      </c>
      <c r="C26" s="829"/>
      <c r="D26" s="830"/>
    </row>
    <row r="27" spans="1:4" ht="51">
      <c r="A27" s="626" t="s">
        <v>3705</v>
      </c>
      <c r="B27" s="195" t="s">
        <v>3698</v>
      </c>
      <c r="C27" s="195"/>
      <c r="D27" s="623" t="s">
        <v>3706</v>
      </c>
    </row>
    <row r="28" spans="1:4" ht="51">
      <c r="A28" s="626" t="s">
        <v>3707</v>
      </c>
      <c r="B28" s="195" t="s">
        <v>3708</v>
      </c>
      <c r="C28" s="627"/>
      <c r="D28" s="623" t="s">
        <v>3709</v>
      </c>
    </row>
    <row r="29" spans="1:4" ht="51">
      <c r="A29" s="621" t="s">
        <v>3710</v>
      </c>
      <c r="B29" s="195" t="s">
        <v>3711</v>
      </c>
      <c r="C29" s="195" t="s">
        <v>3712</v>
      </c>
      <c r="D29" s="623" t="s">
        <v>3713</v>
      </c>
    </row>
    <row r="30" spans="1:4" ht="77.25" thickBot="1">
      <c r="A30" s="628" t="s">
        <v>3714</v>
      </c>
      <c r="B30" s="629" t="s">
        <v>3715</v>
      </c>
      <c r="C30" s="629" t="s">
        <v>3716</v>
      </c>
      <c r="D30" s="630" t="s">
        <v>3717</v>
      </c>
    </row>
    <row r="31" spans="1:4">
      <c r="A31" s="840" t="s">
        <v>3718</v>
      </c>
      <c r="B31" s="841"/>
      <c r="C31" s="841"/>
      <c r="D31" s="631"/>
    </row>
    <row r="32" spans="1:4" ht="51">
      <c r="A32" s="621" t="s">
        <v>3719</v>
      </c>
      <c r="B32" s="195" t="s">
        <v>3720</v>
      </c>
      <c r="C32" s="195"/>
      <c r="D32" s="623" t="s">
        <v>3721</v>
      </c>
    </row>
    <row r="33" spans="1:4">
      <c r="A33" s="621" t="s">
        <v>3722</v>
      </c>
      <c r="B33" s="828" t="s">
        <v>3723</v>
      </c>
      <c r="C33" s="829"/>
      <c r="D33" s="631"/>
    </row>
    <row r="34" spans="1:4" ht="51">
      <c r="A34" s="626" t="s">
        <v>3724</v>
      </c>
      <c r="B34" s="195" t="s">
        <v>3725</v>
      </c>
      <c r="C34" s="195"/>
      <c r="D34" s="623" t="s">
        <v>3726</v>
      </c>
    </row>
    <row r="35" spans="1:4" ht="51">
      <c r="A35" s="626" t="s">
        <v>3727</v>
      </c>
      <c r="B35" s="195" t="s">
        <v>3728</v>
      </c>
      <c r="C35" s="195"/>
      <c r="D35" s="632" t="s">
        <v>3726</v>
      </c>
    </row>
    <row r="36" spans="1:4" ht="51">
      <c r="A36" s="626" t="s">
        <v>3729</v>
      </c>
      <c r="B36" s="195" t="s">
        <v>3730</v>
      </c>
      <c r="C36" s="195"/>
      <c r="D36" s="623" t="s">
        <v>3726</v>
      </c>
    </row>
    <row r="37" spans="1:4" ht="51">
      <c r="A37" s="626" t="s">
        <v>3731</v>
      </c>
      <c r="B37" s="195" t="s">
        <v>3732</v>
      </c>
      <c r="C37" s="195"/>
      <c r="D37" s="623" t="s">
        <v>3726</v>
      </c>
    </row>
    <row r="38" spans="1:4" ht="51">
      <c r="A38" s="626" t="s">
        <v>3733</v>
      </c>
      <c r="B38" s="195" t="s">
        <v>3734</v>
      </c>
      <c r="C38" s="195"/>
      <c r="D38" s="623" t="s">
        <v>3726</v>
      </c>
    </row>
    <row r="39" spans="1:4" ht="63.75">
      <c r="A39" s="626" t="s">
        <v>3735</v>
      </c>
      <c r="B39" s="195" t="s">
        <v>3736</v>
      </c>
      <c r="C39" s="195"/>
      <c r="D39" s="623" t="s">
        <v>3737</v>
      </c>
    </row>
    <row r="40" spans="1:4" ht="51">
      <c r="A40" s="621" t="s">
        <v>3738</v>
      </c>
      <c r="B40" s="195" t="s">
        <v>3739</v>
      </c>
      <c r="C40" s="195"/>
      <c r="D40" s="623" t="s">
        <v>3721</v>
      </c>
    </row>
    <row r="41" spans="1:4">
      <c r="A41" s="621" t="s">
        <v>3740</v>
      </c>
      <c r="B41" s="828" t="s">
        <v>3741</v>
      </c>
      <c r="C41" s="829"/>
      <c r="D41" s="631"/>
    </row>
    <row r="42" spans="1:4" ht="51">
      <c r="A42" s="626" t="s">
        <v>3742</v>
      </c>
      <c r="B42" s="195" t="s">
        <v>3725</v>
      </c>
      <c r="C42" s="195"/>
      <c r="D42" s="623" t="s">
        <v>3726</v>
      </c>
    </row>
    <row r="43" spans="1:4" ht="51">
      <c r="A43" s="626" t="s">
        <v>3743</v>
      </c>
      <c r="B43" s="195" t="s">
        <v>3744</v>
      </c>
      <c r="C43" s="195"/>
      <c r="D43" s="623" t="s">
        <v>3726</v>
      </c>
    </row>
    <row r="44" spans="1:4" ht="51">
      <c r="A44" s="626" t="s">
        <v>3745</v>
      </c>
      <c r="B44" s="195" t="s">
        <v>3746</v>
      </c>
      <c r="C44" s="195"/>
      <c r="D44" s="623" t="s">
        <v>3726</v>
      </c>
    </row>
    <row r="45" spans="1:4" ht="51">
      <c r="A45" s="626" t="s">
        <v>3747</v>
      </c>
      <c r="B45" s="195" t="s">
        <v>3732</v>
      </c>
      <c r="C45" s="195"/>
      <c r="D45" s="623" t="s">
        <v>3726</v>
      </c>
    </row>
    <row r="46" spans="1:4" ht="51">
      <c r="A46" s="626" t="s">
        <v>3748</v>
      </c>
      <c r="B46" s="195" t="s">
        <v>3734</v>
      </c>
      <c r="C46" s="195"/>
      <c r="D46" s="623" t="s">
        <v>3726</v>
      </c>
    </row>
    <row r="47" spans="1:4" ht="63.75">
      <c r="A47" s="626" t="s">
        <v>3749</v>
      </c>
      <c r="B47" s="195" t="s">
        <v>3736</v>
      </c>
      <c r="C47" s="195"/>
      <c r="D47" s="623" t="s">
        <v>3726</v>
      </c>
    </row>
    <row r="48" spans="1:4">
      <c r="A48" s="831" t="s">
        <v>3750</v>
      </c>
      <c r="B48" s="832"/>
      <c r="C48" s="832"/>
      <c r="D48" s="631"/>
    </row>
    <row r="49" spans="1:4" ht="51">
      <c r="A49" s="621" t="s">
        <v>3751</v>
      </c>
      <c r="B49" s="195" t="s">
        <v>3752</v>
      </c>
      <c r="C49" s="195" t="s">
        <v>3753</v>
      </c>
      <c r="D49" s="623" t="s">
        <v>3713</v>
      </c>
    </row>
    <row r="50" spans="1:4" ht="40.5" customHeight="1">
      <c r="A50" s="633" t="s">
        <v>3754</v>
      </c>
      <c r="B50" s="828" t="s">
        <v>3755</v>
      </c>
      <c r="C50" s="829"/>
      <c r="D50" s="830"/>
    </row>
    <row r="51" spans="1:4" ht="38.25">
      <c r="A51" s="621" t="s">
        <v>3756</v>
      </c>
      <c r="B51" s="195" t="s">
        <v>3757</v>
      </c>
      <c r="C51" s="195" t="s">
        <v>3753</v>
      </c>
      <c r="D51" s="623"/>
    </row>
    <row r="52" spans="1:4" ht="38.25">
      <c r="A52" s="626" t="s">
        <v>3758</v>
      </c>
      <c r="B52" s="195" t="s">
        <v>3759</v>
      </c>
      <c r="C52" s="195" t="s">
        <v>3760</v>
      </c>
      <c r="D52" s="623"/>
    </row>
    <row r="53" spans="1:4" ht="51">
      <c r="A53" s="626" t="s">
        <v>3761</v>
      </c>
      <c r="B53" s="195" t="s">
        <v>3762</v>
      </c>
      <c r="C53" s="195" t="s">
        <v>3763</v>
      </c>
      <c r="D53" s="623"/>
    </row>
    <row r="54" spans="1:4" ht="51">
      <c r="A54" s="626" t="s">
        <v>3764</v>
      </c>
      <c r="B54" s="634" t="s">
        <v>3765</v>
      </c>
      <c r="C54" s="195" t="s">
        <v>3766</v>
      </c>
      <c r="D54" s="623" t="s">
        <v>3713</v>
      </c>
    </row>
    <row r="55" spans="1:4" ht="51">
      <c r="A55" s="621" t="s">
        <v>3767</v>
      </c>
      <c r="B55" s="195" t="s">
        <v>3768</v>
      </c>
      <c r="C55" s="195" t="s">
        <v>3712</v>
      </c>
      <c r="D55" s="623" t="s">
        <v>3769</v>
      </c>
    </row>
    <row r="56" spans="1:4" ht="51">
      <c r="A56" s="621" t="s">
        <v>3770</v>
      </c>
      <c r="B56" s="195" t="s">
        <v>3771</v>
      </c>
      <c r="C56" s="195" t="s">
        <v>3694</v>
      </c>
      <c r="D56" s="623" t="s">
        <v>3694</v>
      </c>
    </row>
    <row r="57" spans="1:4">
      <c r="A57" s="621" t="s">
        <v>3772</v>
      </c>
      <c r="B57" s="828" t="s">
        <v>3773</v>
      </c>
      <c r="C57" s="829"/>
      <c r="D57" s="830"/>
    </row>
    <row r="58" spans="1:4" ht="51">
      <c r="A58" s="621" t="s">
        <v>3774</v>
      </c>
      <c r="B58" s="70" t="s">
        <v>3762</v>
      </c>
      <c r="C58" s="8"/>
      <c r="D58" s="635"/>
    </row>
    <row r="59" spans="1:4" ht="38.25">
      <c r="A59" s="633" t="s">
        <v>3775</v>
      </c>
      <c r="B59" s="636" t="s">
        <v>3776</v>
      </c>
      <c r="C59" s="195" t="s">
        <v>3716</v>
      </c>
      <c r="D59" s="623"/>
    </row>
    <row r="60" spans="1:4" ht="89.25">
      <c r="A60" s="633" t="s">
        <v>3777</v>
      </c>
      <c r="B60" s="195" t="s">
        <v>3778</v>
      </c>
      <c r="C60" s="195" t="s">
        <v>3760</v>
      </c>
      <c r="D60" s="623"/>
    </row>
    <row r="61" spans="1:4" ht="51">
      <c r="A61" s="633" t="s">
        <v>3779</v>
      </c>
      <c r="B61" s="195" t="s">
        <v>3780</v>
      </c>
      <c r="C61" s="195" t="s">
        <v>3781</v>
      </c>
      <c r="D61" s="623" t="s">
        <v>3782</v>
      </c>
    </row>
    <row r="62" spans="1:4" ht="76.5">
      <c r="A62" s="621" t="s">
        <v>3783</v>
      </c>
      <c r="B62" s="195" t="s">
        <v>3784</v>
      </c>
      <c r="C62" s="195" t="s">
        <v>3785</v>
      </c>
      <c r="D62" s="623" t="s">
        <v>3786</v>
      </c>
    </row>
    <row r="63" spans="1:4" ht="38.25">
      <c r="A63" s="621" t="s">
        <v>3787</v>
      </c>
      <c r="B63" s="195" t="s">
        <v>3788</v>
      </c>
      <c r="C63" s="195" t="s">
        <v>3789</v>
      </c>
      <c r="D63" s="623"/>
    </row>
    <row r="64" spans="1:4" ht="38.25">
      <c r="A64" s="621" t="s">
        <v>3790</v>
      </c>
      <c r="B64" s="627" t="s">
        <v>3791</v>
      </c>
      <c r="C64" s="627"/>
      <c r="D64" s="637"/>
    </row>
    <row r="65" spans="1:4" ht="38.25">
      <c r="A65" s="620" t="s">
        <v>3792</v>
      </c>
      <c r="B65" s="627" t="s">
        <v>3793</v>
      </c>
      <c r="C65" s="627" t="s">
        <v>3760</v>
      </c>
      <c r="D65" s="638"/>
    </row>
    <row r="66" spans="1:4" ht="25.5">
      <c r="A66" s="620" t="s">
        <v>3794</v>
      </c>
      <c r="B66" s="627" t="s">
        <v>3795</v>
      </c>
      <c r="C66" s="627"/>
      <c r="D66" s="638"/>
    </row>
    <row r="67" spans="1:4" ht="51">
      <c r="A67" s="621" t="s">
        <v>3796</v>
      </c>
      <c r="B67" s="195" t="s">
        <v>3797</v>
      </c>
      <c r="C67" s="195" t="s">
        <v>3766</v>
      </c>
      <c r="D67" s="623" t="s">
        <v>3713</v>
      </c>
    </row>
    <row r="68" spans="1:4">
      <c r="A68" s="831" t="s">
        <v>3798</v>
      </c>
      <c r="B68" s="833"/>
      <c r="C68" s="833"/>
      <c r="D68" s="631"/>
    </row>
    <row r="69" spans="1:4" ht="51">
      <c r="A69" s="621" t="s">
        <v>3799</v>
      </c>
      <c r="B69" s="195" t="s">
        <v>3800</v>
      </c>
      <c r="C69" s="195" t="s">
        <v>3712</v>
      </c>
      <c r="D69" s="623" t="s">
        <v>3801</v>
      </c>
    </row>
    <row r="70" spans="1:4" ht="51">
      <c r="A70" s="621" t="s">
        <v>3802</v>
      </c>
      <c r="B70" s="195" t="s">
        <v>3803</v>
      </c>
      <c r="C70" s="195" t="s">
        <v>3753</v>
      </c>
      <c r="D70" s="639"/>
    </row>
    <row r="71" spans="1:4" ht="38.25">
      <c r="A71" s="621" t="s">
        <v>3804</v>
      </c>
      <c r="B71" s="195" t="s">
        <v>3805</v>
      </c>
      <c r="C71" s="195" t="s">
        <v>3753</v>
      </c>
      <c r="D71" s="639"/>
    </row>
    <row r="72" spans="1:4" ht="38.25">
      <c r="A72" s="620" t="s">
        <v>3806</v>
      </c>
      <c r="B72" s="640" t="s">
        <v>3807</v>
      </c>
      <c r="C72" s="195" t="s">
        <v>3716</v>
      </c>
      <c r="D72" s="639"/>
    </row>
    <row r="73" spans="1:4" ht="38.25">
      <c r="A73" s="621" t="s">
        <v>3808</v>
      </c>
      <c r="B73" s="195" t="s">
        <v>3809</v>
      </c>
      <c r="C73" s="195" t="s">
        <v>3712</v>
      </c>
      <c r="D73" s="639"/>
    </row>
    <row r="74" spans="1:4">
      <c r="A74" s="621" t="s">
        <v>3810</v>
      </c>
      <c r="B74" s="634" t="s">
        <v>3811</v>
      </c>
      <c r="C74" s="641"/>
      <c r="D74" s="642"/>
    </row>
    <row r="75" spans="1:4" ht="51">
      <c r="A75" s="621" t="s">
        <v>3812</v>
      </c>
      <c r="B75" s="622" t="s">
        <v>3813</v>
      </c>
      <c r="C75" s="70" t="s">
        <v>3814</v>
      </c>
      <c r="D75" s="623" t="s">
        <v>3815</v>
      </c>
    </row>
    <row r="76" spans="1:4" ht="51">
      <c r="A76" s="621" t="s">
        <v>3816</v>
      </c>
      <c r="B76" s="622" t="s">
        <v>3817</v>
      </c>
      <c r="C76" s="195" t="s">
        <v>3712</v>
      </c>
      <c r="D76" s="623" t="s">
        <v>3801</v>
      </c>
    </row>
    <row r="77" spans="1:4">
      <c r="A77" s="834" t="s">
        <v>3818</v>
      </c>
      <c r="B77" s="835"/>
      <c r="C77" s="835"/>
      <c r="D77" s="836"/>
    </row>
    <row r="78" spans="1:4">
      <c r="A78" s="624" t="s">
        <v>3819</v>
      </c>
      <c r="B78" s="828" t="s">
        <v>3820</v>
      </c>
      <c r="C78" s="829"/>
      <c r="D78" s="830"/>
    </row>
    <row r="79" spans="1:4" ht="38.25">
      <c r="A79" s="626" t="s">
        <v>3821</v>
      </c>
      <c r="B79" s="625" t="s">
        <v>3822</v>
      </c>
      <c r="C79" s="625" t="s">
        <v>3712</v>
      </c>
      <c r="D79" s="639"/>
    </row>
    <row r="80" spans="1:4" ht="38.25">
      <c r="A80" s="626" t="s">
        <v>3823</v>
      </c>
      <c r="B80" s="195" t="s">
        <v>3824</v>
      </c>
      <c r="C80" s="625" t="s">
        <v>3712</v>
      </c>
      <c r="D80" s="639"/>
    </row>
    <row r="81" spans="1:4" ht="38.25">
      <c r="A81" s="626" t="s">
        <v>3825</v>
      </c>
      <c r="B81" s="195" t="s">
        <v>3826</v>
      </c>
      <c r="C81" s="625" t="s">
        <v>3712</v>
      </c>
      <c r="D81" s="639"/>
    </row>
    <row r="82" spans="1:4" ht="38.25">
      <c r="A82" s="643" t="s">
        <v>3827</v>
      </c>
      <c r="B82" s="195" t="s">
        <v>3828</v>
      </c>
      <c r="C82" s="625" t="s">
        <v>3712</v>
      </c>
      <c r="D82" s="639"/>
    </row>
    <row r="83" spans="1:4" ht="38.25">
      <c r="A83" s="643" t="s">
        <v>3829</v>
      </c>
      <c r="B83" s="195" t="s">
        <v>3830</v>
      </c>
      <c r="C83" s="625" t="s">
        <v>3712</v>
      </c>
      <c r="D83" s="639"/>
    </row>
    <row r="84" spans="1:4" ht="38.25">
      <c r="A84" s="643" t="s">
        <v>3831</v>
      </c>
      <c r="B84" s="195" t="s">
        <v>3832</v>
      </c>
      <c r="C84" s="625" t="s">
        <v>3712</v>
      </c>
      <c r="D84" s="639"/>
    </row>
    <row r="85" spans="1:4">
      <c r="A85" s="621" t="s">
        <v>3833</v>
      </c>
      <c r="B85" s="828" t="s">
        <v>3834</v>
      </c>
      <c r="C85" s="829"/>
      <c r="D85" s="830"/>
    </row>
    <row r="86" spans="1:4" ht="38.25">
      <c r="A86" s="626" t="s">
        <v>3835</v>
      </c>
      <c r="B86" s="195" t="s">
        <v>3836</v>
      </c>
      <c r="C86" s="195" t="s">
        <v>3712</v>
      </c>
      <c r="D86" s="639"/>
    </row>
    <row r="87" spans="1:4" ht="38.25">
      <c r="A87" s="626" t="s">
        <v>3837</v>
      </c>
      <c r="B87" s="644" t="s">
        <v>3838</v>
      </c>
      <c r="C87" s="195" t="s">
        <v>3712</v>
      </c>
      <c r="D87" s="639"/>
    </row>
    <row r="88" spans="1:4" ht="38.25">
      <c r="A88" s="626" t="s">
        <v>3839</v>
      </c>
      <c r="B88" s="195" t="s">
        <v>3840</v>
      </c>
      <c r="C88" s="195" t="s">
        <v>3712</v>
      </c>
      <c r="D88" s="639"/>
    </row>
    <row r="89" spans="1:4" ht="38.25">
      <c r="A89" s="626" t="s">
        <v>3841</v>
      </c>
      <c r="B89" s="195" t="s">
        <v>3842</v>
      </c>
      <c r="C89" s="195" t="s">
        <v>3712</v>
      </c>
      <c r="D89" s="639"/>
    </row>
    <row r="90" spans="1:4" ht="38.25">
      <c r="A90" s="626" t="s">
        <v>3843</v>
      </c>
      <c r="B90" s="195" t="s">
        <v>3844</v>
      </c>
      <c r="C90" s="195" t="s">
        <v>3712</v>
      </c>
      <c r="D90" s="639"/>
    </row>
    <row r="91" spans="1:4">
      <c r="A91" s="621" t="s">
        <v>3845</v>
      </c>
      <c r="B91" s="828" t="s">
        <v>3846</v>
      </c>
      <c r="C91" s="829"/>
      <c r="D91" s="830"/>
    </row>
    <row r="92" spans="1:4" ht="38.25">
      <c r="A92" s="626" t="s">
        <v>3847</v>
      </c>
      <c r="B92" s="195" t="s">
        <v>3848</v>
      </c>
      <c r="C92" s="195" t="s">
        <v>3712</v>
      </c>
      <c r="D92" s="639"/>
    </row>
    <row r="93" spans="1:4" ht="38.25">
      <c r="A93" s="626" t="s">
        <v>3849</v>
      </c>
      <c r="B93" s="195" t="s">
        <v>3850</v>
      </c>
      <c r="C93" s="195" t="s">
        <v>3712</v>
      </c>
      <c r="D93" s="639"/>
    </row>
    <row r="94" spans="1:4" ht="38.25">
      <c r="A94" s="626" t="s">
        <v>3851</v>
      </c>
      <c r="B94" s="195" t="s">
        <v>3852</v>
      </c>
      <c r="C94" s="195" t="s">
        <v>3712</v>
      </c>
      <c r="D94" s="639"/>
    </row>
    <row r="95" spans="1:4">
      <c r="A95" s="621" t="s">
        <v>3853</v>
      </c>
      <c r="B95" s="828" t="s">
        <v>3854</v>
      </c>
      <c r="C95" s="829"/>
      <c r="D95" s="830"/>
    </row>
    <row r="96" spans="1:4" ht="38.25">
      <c r="A96" s="626" t="s">
        <v>3855</v>
      </c>
      <c r="B96" s="195" t="s">
        <v>3856</v>
      </c>
      <c r="C96" s="195" t="s">
        <v>3712</v>
      </c>
      <c r="D96" s="639"/>
    </row>
    <row r="97" spans="1:4" ht="38.25">
      <c r="A97" s="626" t="s">
        <v>3857</v>
      </c>
      <c r="B97" s="195" t="s">
        <v>3858</v>
      </c>
      <c r="C97" s="195" t="s">
        <v>3712</v>
      </c>
      <c r="D97" s="639"/>
    </row>
    <row r="98" spans="1:4">
      <c r="A98" s="621" t="s">
        <v>3859</v>
      </c>
      <c r="B98" s="828" t="s">
        <v>3860</v>
      </c>
      <c r="C98" s="829"/>
      <c r="D98" s="830"/>
    </row>
    <row r="99" spans="1:4" ht="38.25">
      <c r="A99" s="626" t="s">
        <v>3861</v>
      </c>
      <c r="B99" s="195" t="s">
        <v>3862</v>
      </c>
      <c r="C99" s="195" t="s">
        <v>3712</v>
      </c>
      <c r="D99" s="639"/>
    </row>
    <row r="100" spans="1:4" ht="38.25">
      <c r="A100" s="626" t="s">
        <v>3863</v>
      </c>
      <c r="B100" s="195" t="s">
        <v>3864</v>
      </c>
      <c r="C100" s="195" t="s">
        <v>3712</v>
      </c>
      <c r="D100" s="639"/>
    </row>
    <row r="101" spans="1:4" ht="51">
      <c r="A101" s="626" t="s">
        <v>3865</v>
      </c>
      <c r="B101" s="195" t="s">
        <v>3866</v>
      </c>
      <c r="C101" s="195" t="s">
        <v>3712</v>
      </c>
      <c r="D101" s="639"/>
    </row>
    <row r="102" spans="1:4" ht="38.25">
      <c r="A102" s="643" t="s">
        <v>3867</v>
      </c>
      <c r="B102" s="195" t="s">
        <v>3868</v>
      </c>
      <c r="C102" s="195" t="s">
        <v>3712</v>
      </c>
      <c r="D102" s="639"/>
    </row>
    <row r="103" spans="1:4">
      <c r="A103" s="621" t="s">
        <v>3869</v>
      </c>
      <c r="B103" s="828" t="s">
        <v>3870</v>
      </c>
      <c r="C103" s="829"/>
      <c r="D103" s="830"/>
    </row>
    <row r="104" spans="1:4" ht="38.25">
      <c r="A104" s="626" t="s">
        <v>3871</v>
      </c>
      <c r="B104" s="195" t="s">
        <v>3872</v>
      </c>
      <c r="C104" s="195" t="s">
        <v>3712</v>
      </c>
      <c r="D104" s="639"/>
    </row>
    <row r="105" spans="1:4" ht="38.25">
      <c r="A105" s="626" t="s">
        <v>3873</v>
      </c>
      <c r="B105" s="195" t="s">
        <v>3874</v>
      </c>
      <c r="C105" s="195" t="s">
        <v>3712</v>
      </c>
      <c r="D105" s="639"/>
    </row>
    <row r="106" spans="1:4" ht="38.25">
      <c r="A106" s="626" t="s">
        <v>3875</v>
      </c>
      <c r="B106" s="195" t="s">
        <v>3876</v>
      </c>
      <c r="C106" s="195" t="s">
        <v>3712</v>
      </c>
      <c r="D106" s="639"/>
    </row>
    <row r="107" spans="1:4" ht="38.25">
      <c r="A107" s="626" t="s">
        <v>3877</v>
      </c>
      <c r="B107" s="195" t="s">
        <v>3878</v>
      </c>
      <c r="C107" s="195" t="s">
        <v>3712</v>
      </c>
      <c r="D107" s="639"/>
    </row>
    <row r="108" spans="1:4">
      <c r="A108" s="820" t="s">
        <v>3879</v>
      </c>
      <c r="B108" s="195" t="s">
        <v>3880</v>
      </c>
      <c r="C108" s="823" t="s">
        <v>3712</v>
      </c>
      <c r="D108" s="639"/>
    </row>
    <row r="109" spans="1:4" ht="38.25">
      <c r="A109" s="821"/>
      <c r="B109" s="195" t="s">
        <v>3881</v>
      </c>
      <c r="C109" s="824"/>
      <c r="D109" s="639"/>
    </row>
    <row r="110" spans="1:4" ht="38.25">
      <c r="A110" s="822"/>
      <c r="B110" s="195" t="s">
        <v>3882</v>
      </c>
      <c r="C110" s="825"/>
      <c r="D110" s="639"/>
    </row>
    <row r="111" spans="1:4" ht="38.25">
      <c r="A111" s="626" t="s">
        <v>3883</v>
      </c>
      <c r="B111" s="195" t="s">
        <v>3884</v>
      </c>
      <c r="C111" s="195" t="s">
        <v>3712</v>
      </c>
      <c r="D111" s="639"/>
    </row>
    <row r="112" spans="1:4" ht="38.25">
      <c r="A112" s="626" t="s">
        <v>3885</v>
      </c>
      <c r="B112" s="195" t="s">
        <v>3886</v>
      </c>
      <c r="C112" s="195" t="s">
        <v>3712</v>
      </c>
      <c r="D112" s="639"/>
    </row>
    <row r="113" spans="1:3">
      <c r="A113" s="645"/>
      <c r="B113" s="646"/>
      <c r="C113" s="646"/>
    </row>
    <row r="114" spans="1:3">
      <c r="A114" s="647"/>
      <c r="B114" s="537"/>
      <c r="C114" s="537"/>
    </row>
    <row r="115" spans="1:3">
      <c r="A115" s="826" t="s">
        <v>3887</v>
      </c>
      <c r="B115" s="826"/>
      <c r="C115" s="537"/>
    </row>
    <row r="116" spans="1:3">
      <c r="A116" s="648" t="s">
        <v>3888</v>
      </c>
      <c r="B116" s="649" t="s">
        <v>3889</v>
      </c>
      <c r="C116" s="537"/>
    </row>
    <row r="117" spans="1:3">
      <c r="A117" s="650" t="s">
        <v>3890</v>
      </c>
      <c r="B117" s="651" t="s">
        <v>3891</v>
      </c>
      <c r="C117" s="537"/>
    </row>
    <row r="118" spans="1:3">
      <c r="A118" s="650" t="s">
        <v>3890</v>
      </c>
      <c r="B118" s="651" t="s">
        <v>3892</v>
      </c>
      <c r="C118" s="537"/>
    </row>
    <row r="119" spans="1:3" s="72" customFormat="1">
      <c r="A119" s="650" t="s">
        <v>3890</v>
      </c>
      <c r="B119" s="651" t="s">
        <v>3893</v>
      </c>
      <c r="C119" s="537"/>
    </row>
    <row r="120" spans="1:3" s="72" customFormat="1">
      <c r="A120" s="650" t="s">
        <v>3890</v>
      </c>
      <c r="B120" s="651" t="s">
        <v>3894</v>
      </c>
      <c r="C120" s="537"/>
    </row>
    <row r="121" spans="1:3" s="72" customFormat="1">
      <c r="A121" s="650" t="s">
        <v>3890</v>
      </c>
      <c r="B121" s="651" t="s">
        <v>3895</v>
      </c>
      <c r="C121" s="537"/>
    </row>
    <row r="122" spans="1:3" s="72" customFormat="1">
      <c r="A122" s="650" t="s">
        <v>3890</v>
      </c>
      <c r="B122" s="651" t="s">
        <v>3896</v>
      </c>
      <c r="C122" s="537"/>
    </row>
    <row r="123" spans="1:3" s="72" customFormat="1">
      <c r="A123" s="650" t="s">
        <v>3890</v>
      </c>
      <c r="B123" s="651" t="s">
        <v>3897</v>
      </c>
      <c r="C123" s="537"/>
    </row>
    <row r="124" spans="1:3" s="72" customFormat="1">
      <c r="A124" s="650" t="s">
        <v>3890</v>
      </c>
      <c r="B124" s="651" t="s">
        <v>3898</v>
      </c>
      <c r="C124" s="537"/>
    </row>
    <row r="125" spans="1:3" s="72" customFormat="1">
      <c r="A125" s="650" t="s">
        <v>3890</v>
      </c>
      <c r="B125" s="651" t="s">
        <v>3899</v>
      </c>
      <c r="C125" s="537"/>
    </row>
    <row r="126" spans="1:3" s="72" customFormat="1">
      <c r="A126" s="650" t="s">
        <v>3890</v>
      </c>
      <c r="B126" s="651" t="s">
        <v>3900</v>
      </c>
      <c r="C126" s="537"/>
    </row>
    <row r="127" spans="1:3" s="72" customFormat="1">
      <c r="A127" s="650" t="s">
        <v>3890</v>
      </c>
      <c r="B127" s="651" t="s">
        <v>3901</v>
      </c>
      <c r="C127" s="537"/>
    </row>
    <row r="128" spans="1:3" s="72" customFormat="1">
      <c r="A128" s="650" t="s">
        <v>3890</v>
      </c>
      <c r="B128" s="651" t="s">
        <v>3902</v>
      </c>
      <c r="C128" s="537"/>
    </row>
    <row r="129" spans="1:3" s="72" customFormat="1">
      <c r="A129" s="650" t="s">
        <v>3890</v>
      </c>
      <c r="B129" s="651" t="s">
        <v>3903</v>
      </c>
      <c r="C129" s="537"/>
    </row>
    <row r="130" spans="1:3" s="72" customFormat="1">
      <c r="A130" s="650" t="s">
        <v>3904</v>
      </c>
      <c r="B130" s="651" t="s">
        <v>3905</v>
      </c>
      <c r="C130" s="537"/>
    </row>
    <row r="131" spans="1:3" s="72" customFormat="1">
      <c r="A131" s="650" t="s">
        <v>3906</v>
      </c>
      <c r="B131" s="651" t="s">
        <v>3907</v>
      </c>
      <c r="C131" s="537"/>
    </row>
    <row r="132" spans="1:3" s="72" customFormat="1">
      <c r="A132" s="650" t="s">
        <v>3908</v>
      </c>
      <c r="B132" s="651" t="s">
        <v>3909</v>
      </c>
      <c r="C132" s="537"/>
    </row>
    <row r="133" spans="1:3" s="72" customFormat="1">
      <c r="A133" s="650" t="s">
        <v>3908</v>
      </c>
      <c r="B133" s="651" t="s">
        <v>3910</v>
      </c>
      <c r="C133" s="537"/>
    </row>
    <row r="134" spans="1:3" s="72" customFormat="1">
      <c r="A134" s="650" t="s">
        <v>3911</v>
      </c>
      <c r="B134" s="651" t="s">
        <v>3912</v>
      </c>
      <c r="C134" s="537"/>
    </row>
    <row r="135" spans="1:3" s="72" customFormat="1">
      <c r="A135" s="650" t="s">
        <v>3913</v>
      </c>
      <c r="B135" s="651" t="s">
        <v>3914</v>
      </c>
      <c r="C135" s="537"/>
    </row>
    <row r="136" spans="1:3" s="72" customFormat="1">
      <c r="A136" s="650" t="s">
        <v>3915</v>
      </c>
      <c r="B136" s="651" t="s">
        <v>3916</v>
      </c>
      <c r="C136" s="537"/>
    </row>
    <row r="137" spans="1:3" s="72" customFormat="1">
      <c r="A137" s="650" t="s">
        <v>3915</v>
      </c>
      <c r="B137" s="651" t="s">
        <v>3917</v>
      </c>
      <c r="C137" s="537"/>
    </row>
    <row r="138" spans="1:3" s="72" customFormat="1">
      <c r="A138" s="652"/>
      <c r="B138" s="653"/>
      <c r="C138" s="537"/>
    </row>
    <row r="139" spans="1:3" s="72" customFormat="1" ht="38.25" customHeight="1">
      <c r="A139" s="654">
        <v>1740.96</v>
      </c>
      <c r="B139" s="827" t="s">
        <v>3918</v>
      </c>
      <c r="C139" s="827"/>
    </row>
    <row r="140" spans="1:3" ht="30" customHeight="1">
      <c r="A140" s="540">
        <v>813.48</v>
      </c>
      <c r="B140" s="818" t="s">
        <v>3919</v>
      </c>
      <c r="C140" s="818"/>
    </row>
    <row r="141" spans="1:3" ht="30" customHeight="1">
      <c r="A141" s="654">
        <v>7010.14</v>
      </c>
      <c r="B141" s="818" t="s">
        <v>3920</v>
      </c>
      <c r="C141" s="818"/>
    </row>
    <row r="142" spans="1:3" ht="30.75" customHeight="1">
      <c r="A142" s="654">
        <v>1679.62</v>
      </c>
      <c r="B142" s="818" t="s">
        <v>3921</v>
      </c>
      <c r="C142" s="818"/>
    </row>
    <row r="143" spans="1:3" ht="27.75" customHeight="1">
      <c r="A143" s="654">
        <v>14859.31</v>
      </c>
      <c r="B143" s="819" t="s">
        <v>3922</v>
      </c>
      <c r="C143" s="819"/>
    </row>
  </sheetData>
  <mergeCells count="34">
    <mergeCell ref="A10:D10"/>
    <mergeCell ref="A12:A16"/>
    <mergeCell ref="B12:B16"/>
    <mergeCell ref="C12:D14"/>
    <mergeCell ref="C15:C16"/>
    <mergeCell ref="D15:D16"/>
    <mergeCell ref="A77:D77"/>
    <mergeCell ref="A17:D17"/>
    <mergeCell ref="B18:D18"/>
    <mergeCell ref="B23:D23"/>
    <mergeCell ref="B26:D26"/>
    <mergeCell ref="A31:C31"/>
    <mergeCell ref="B33:C33"/>
    <mergeCell ref="B41:C41"/>
    <mergeCell ref="A48:C48"/>
    <mergeCell ref="B50:D50"/>
    <mergeCell ref="B57:D57"/>
    <mergeCell ref="A68:C68"/>
    <mergeCell ref="B142:C142"/>
    <mergeCell ref="B143:C143"/>
    <mergeCell ref="C2:D2"/>
    <mergeCell ref="B3:D3"/>
    <mergeCell ref="A108:A110"/>
    <mergeCell ref="C108:C110"/>
    <mergeCell ref="A115:B115"/>
    <mergeCell ref="B139:C139"/>
    <mergeCell ref="B140:C140"/>
    <mergeCell ref="B141:C141"/>
    <mergeCell ref="B78:D78"/>
    <mergeCell ref="B85:D85"/>
    <mergeCell ref="B91:D91"/>
    <mergeCell ref="B95:D95"/>
    <mergeCell ref="B98:D98"/>
    <mergeCell ref="B103:D10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6A10D-DCDD-48F7-953B-008E4C5C44F6}">
  <sheetPr>
    <pageSetUpPr fitToPage="1"/>
  </sheetPr>
  <dimension ref="A1:J72"/>
  <sheetViews>
    <sheetView workbookViewId="0">
      <selection activeCell="A20" sqref="A20"/>
    </sheetView>
  </sheetViews>
  <sheetFormatPr defaultRowHeight="15.75"/>
  <cols>
    <col min="1" max="1" width="50.42578125" style="1" customWidth="1"/>
    <col min="2" max="2" width="17.42578125" style="1" customWidth="1"/>
    <col min="3" max="3" width="22" style="655" customWidth="1"/>
    <col min="4" max="4" width="26.42578125" style="1" customWidth="1"/>
    <col min="5" max="5" width="55.85546875" style="1" customWidth="1"/>
    <col min="6" max="6" width="21.5703125" style="1" customWidth="1"/>
    <col min="7" max="7" width="46.5703125" style="1" customWidth="1"/>
    <col min="8" max="8" width="15.5703125" style="655" customWidth="1"/>
    <col min="9" max="9" width="20.7109375" style="26" customWidth="1"/>
    <col min="10" max="10" width="23.42578125" style="655" customWidth="1"/>
    <col min="11" max="11" width="14.28515625" style="1" customWidth="1"/>
    <col min="12" max="12" width="9.7109375" style="1" bestFit="1" customWidth="1"/>
    <col min="13" max="243" width="9.140625" style="1"/>
    <col min="244" max="244" width="48.28515625" style="1" customWidth="1"/>
    <col min="245" max="245" width="14.5703125" style="1" customWidth="1"/>
    <col min="246" max="246" width="46.28515625" style="1" customWidth="1"/>
    <col min="247" max="247" width="31" style="1" customWidth="1"/>
    <col min="248" max="248" width="37" style="1" customWidth="1"/>
    <col min="249" max="249" width="20.7109375" style="1" customWidth="1"/>
    <col min="250" max="257" width="9.140625" style="1"/>
    <col min="258" max="258" width="45.5703125" style="1" customWidth="1"/>
    <col min="259" max="259" width="16.42578125" style="1" customWidth="1"/>
    <col min="260" max="260" width="23.42578125" style="1" customWidth="1"/>
    <col min="261" max="261" width="55.85546875" style="1" customWidth="1"/>
    <col min="262" max="262" width="21.5703125" style="1" customWidth="1"/>
    <col min="263" max="263" width="46.5703125" style="1" customWidth="1"/>
    <col min="264" max="264" width="15.5703125" style="1" customWidth="1"/>
    <col min="265" max="265" width="20.7109375" style="1" customWidth="1"/>
    <col min="266" max="266" width="23.42578125" style="1" customWidth="1"/>
    <col min="267" max="267" width="14.28515625" style="1" customWidth="1"/>
    <col min="268" max="499" width="9.140625" style="1"/>
    <col min="500" max="500" width="48.28515625" style="1" customWidth="1"/>
    <col min="501" max="501" width="14.5703125" style="1" customWidth="1"/>
    <col min="502" max="502" width="46.28515625" style="1" customWidth="1"/>
    <col min="503" max="503" width="31" style="1" customWidth="1"/>
    <col min="504" max="504" width="37" style="1" customWidth="1"/>
    <col min="505" max="505" width="20.7109375" style="1" customWidth="1"/>
    <col min="506" max="513" width="9.140625" style="1"/>
    <col min="514" max="514" width="45.5703125" style="1" customWidth="1"/>
    <col min="515" max="515" width="16.42578125" style="1" customWidth="1"/>
    <col min="516" max="516" width="23.42578125" style="1" customWidth="1"/>
    <col min="517" max="517" width="55.85546875" style="1" customWidth="1"/>
    <col min="518" max="518" width="21.5703125" style="1" customWidth="1"/>
    <col min="519" max="519" width="46.5703125" style="1" customWidth="1"/>
    <col min="520" max="520" width="15.5703125" style="1" customWidth="1"/>
    <col min="521" max="521" width="20.7109375" style="1" customWidth="1"/>
    <col min="522" max="522" width="23.42578125" style="1" customWidth="1"/>
    <col min="523" max="523" width="14.28515625" style="1" customWidth="1"/>
    <col min="524" max="755" width="9.140625" style="1"/>
    <col min="756" max="756" width="48.28515625" style="1" customWidth="1"/>
    <col min="757" max="757" width="14.5703125" style="1" customWidth="1"/>
    <col min="758" max="758" width="46.28515625" style="1" customWidth="1"/>
    <col min="759" max="759" width="31" style="1" customWidth="1"/>
    <col min="760" max="760" width="37" style="1" customWidth="1"/>
    <col min="761" max="761" width="20.7109375" style="1" customWidth="1"/>
    <col min="762" max="769" width="9.140625" style="1"/>
    <col min="770" max="770" width="45.5703125" style="1" customWidth="1"/>
    <col min="771" max="771" width="16.42578125" style="1" customWidth="1"/>
    <col min="772" max="772" width="23.42578125" style="1" customWidth="1"/>
    <col min="773" max="773" width="55.85546875" style="1" customWidth="1"/>
    <col min="774" max="774" width="21.5703125" style="1" customWidth="1"/>
    <col min="775" max="775" width="46.5703125" style="1" customWidth="1"/>
    <col min="776" max="776" width="15.5703125" style="1" customWidth="1"/>
    <col min="777" max="777" width="20.7109375" style="1" customWidth="1"/>
    <col min="778" max="778" width="23.42578125" style="1" customWidth="1"/>
    <col min="779" max="779" width="14.28515625" style="1" customWidth="1"/>
    <col min="780" max="1011" width="9.140625" style="1"/>
    <col min="1012" max="1012" width="48.28515625" style="1" customWidth="1"/>
    <col min="1013" max="1013" width="14.5703125" style="1" customWidth="1"/>
    <col min="1014" max="1014" width="46.28515625" style="1" customWidth="1"/>
    <col min="1015" max="1015" width="31" style="1" customWidth="1"/>
    <col min="1016" max="1016" width="37" style="1" customWidth="1"/>
    <col min="1017" max="1017" width="20.7109375" style="1" customWidth="1"/>
    <col min="1018" max="1025" width="9.140625" style="1"/>
    <col min="1026" max="1026" width="45.5703125" style="1" customWidth="1"/>
    <col min="1027" max="1027" width="16.42578125" style="1" customWidth="1"/>
    <col min="1028" max="1028" width="23.42578125" style="1" customWidth="1"/>
    <col min="1029" max="1029" width="55.85546875" style="1" customWidth="1"/>
    <col min="1030" max="1030" width="21.5703125" style="1" customWidth="1"/>
    <col min="1031" max="1031" width="46.5703125" style="1" customWidth="1"/>
    <col min="1032" max="1032" width="15.5703125" style="1" customWidth="1"/>
    <col min="1033" max="1033" width="20.7109375" style="1" customWidth="1"/>
    <col min="1034" max="1034" width="23.42578125" style="1" customWidth="1"/>
    <col min="1035" max="1035" width="14.28515625" style="1" customWidth="1"/>
    <col min="1036" max="1267" width="9.140625" style="1"/>
    <col min="1268" max="1268" width="48.28515625" style="1" customWidth="1"/>
    <col min="1269" max="1269" width="14.5703125" style="1" customWidth="1"/>
    <col min="1270" max="1270" width="46.28515625" style="1" customWidth="1"/>
    <col min="1271" max="1271" width="31" style="1" customWidth="1"/>
    <col min="1272" max="1272" width="37" style="1" customWidth="1"/>
    <col min="1273" max="1273" width="20.7109375" style="1" customWidth="1"/>
    <col min="1274" max="1281" width="9.140625" style="1"/>
    <col min="1282" max="1282" width="45.5703125" style="1" customWidth="1"/>
    <col min="1283" max="1283" width="16.42578125" style="1" customWidth="1"/>
    <col min="1284" max="1284" width="23.42578125" style="1" customWidth="1"/>
    <col min="1285" max="1285" width="55.85546875" style="1" customWidth="1"/>
    <col min="1286" max="1286" width="21.5703125" style="1" customWidth="1"/>
    <col min="1287" max="1287" width="46.5703125" style="1" customWidth="1"/>
    <col min="1288" max="1288" width="15.5703125" style="1" customWidth="1"/>
    <col min="1289" max="1289" width="20.7109375" style="1" customWidth="1"/>
    <col min="1290" max="1290" width="23.42578125" style="1" customWidth="1"/>
    <col min="1291" max="1291" width="14.28515625" style="1" customWidth="1"/>
    <col min="1292" max="1523" width="9.140625" style="1"/>
    <col min="1524" max="1524" width="48.28515625" style="1" customWidth="1"/>
    <col min="1525" max="1525" width="14.5703125" style="1" customWidth="1"/>
    <col min="1526" max="1526" width="46.28515625" style="1" customWidth="1"/>
    <col min="1527" max="1527" width="31" style="1" customWidth="1"/>
    <col min="1528" max="1528" width="37" style="1" customWidth="1"/>
    <col min="1529" max="1529" width="20.7109375" style="1" customWidth="1"/>
    <col min="1530" max="1537" width="9.140625" style="1"/>
    <col min="1538" max="1538" width="45.5703125" style="1" customWidth="1"/>
    <col min="1539" max="1539" width="16.42578125" style="1" customWidth="1"/>
    <col min="1540" max="1540" width="23.42578125" style="1" customWidth="1"/>
    <col min="1541" max="1541" width="55.85546875" style="1" customWidth="1"/>
    <col min="1542" max="1542" width="21.5703125" style="1" customWidth="1"/>
    <col min="1543" max="1543" width="46.5703125" style="1" customWidth="1"/>
    <col min="1544" max="1544" width="15.5703125" style="1" customWidth="1"/>
    <col min="1545" max="1545" width="20.7109375" style="1" customWidth="1"/>
    <col min="1546" max="1546" width="23.42578125" style="1" customWidth="1"/>
    <col min="1547" max="1547" width="14.28515625" style="1" customWidth="1"/>
    <col min="1548" max="1779" width="9.140625" style="1"/>
    <col min="1780" max="1780" width="48.28515625" style="1" customWidth="1"/>
    <col min="1781" max="1781" width="14.5703125" style="1" customWidth="1"/>
    <col min="1782" max="1782" width="46.28515625" style="1" customWidth="1"/>
    <col min="1783" max="1783" width="31" style="1" customWidth="1"/>
    <col min="1784" max="1784" width="37" style="1" customWidth="1"/>
    <col min="1785" max="1785" width="20.7109375" style="1" customWidth="1"/>
    <col min="1786" max="1793" width="9.140625" style="1"/>
    <col min="1794" max="1794" width="45.5703125" style="1" customWidth="1"/>
    <col min="1795" max="1795" width="16.42578125" style="1" customWidth="1"/>
    <col min="1796" max="1796" width="23.42578125" style="1" customWidth="1"/>
    <col min="1797" max="1797" width="55.85546875" style="1" customWidth="1"/>
    <col min="1798" max="1798" width="21.5703125" style="1" customWidth="1"/>
    <col min="1799" max="1799" width="46.5703125" style="1" customWidth="1"/>
    <col min="1800" max="1800" width="15.5703125" style="1" customWidth="1"/>
    <col min="1801" max="1801" width="20.7109375" style="1" customWidth="1"/>
    <col min="1802" max="1802" width="23.42578125" style="1" customWidth="1"/>
    <col min="1803" max="1803" width="14.28515625" style="1" customWidth="1"/>
    <col min="1804" max="2035" width="9.140625" style="1"/>
    <col min="2036" max="2036" width="48.28515625" style="1" customWidth="1"/>
    <col min="2037" max="2037" width="14.5703125" style="1" customWidth="1"/>
    <col min="2038" max="2038" width="46.28515625" style="1" customWidth="1"/>
    <col min="2039" max="2039" width="31" style="1" customWidth="1"/>
    <col min="2040" max="2040" width="37" style="1" customWidth="1"/>
    <col min="2041" max="2041" width="20.7109375" style="1" customWidth="1"/>
    <col min="2042" max="2049" width="9.140625" style="1"/>
    <col min="2050" max="2050" width="45.5703125" style="1" customWidth="1"/>
    <col min="2051" max="2051" width="16.42578125" style="1" customWidth="1"/>
    <col min="2052" max="2052" width="23.42578125" style="1" customWidth="1"/>
    <col min="2053" max="2053" width="55.85546875" style="1" customWidth="1"/>
    <col min="2054" max="2054" width="21.5703125" style="1" customWidth="1"/>
    <col min="2055" max="2055" width="46.5703125" style="1" customWidth="1"/>
    <col min="2056" max="2056" width="15.5703125" style="1" customWidth="1"/>
    <col min="2057" max="2057" width="20.7109375" style="1" customWidth="1"/>
    <col min="2058" max="2058" width="23.42578125" style="1" customWidth="1"/>
    <col min="2059" max="2059" width="14.28515625" style="1" customWidth="1"/>
    <col min="2060" max="2291" width="9.140625" style="1"/>
    <col min="2292" max="2292" width="48.28515625" style="1" customWidth="1"/>
    <col min="2293" max="2293" width="14.5703125" style="1" customWidth="1"/>
    <col min="2294" max="2294" width="46.28515625" style="1" customWidth="1"/>
    <col min="2295" max="2295" width="31" style="1" customWidth="1"/>
    <col min="2296" max="2296" width="37" style="1" customWidth="1"/>
    <col min="2297" max="2297" width="20.7109375" style="1" customWidth="1"/>
    <col min="2298" max="2305" width="9.140625" style="1"/>
    <col min="2306" max="2306" width="45.5703125" style="1" customWidth="1"/>
    <col min="2307" max="2307" width="16.42578125" style="1" customWidth="1"/>
    <col min="2308" max="2308" width="23.42578125" style="1" customWidth="1"/>
    <col min="2309" max="2309" width="55.85546875" style="1" customWidth="1"/>
    <col min="2310" max="2310" width="21.5703125" style="1" customWidth="1"/>
    <col min="2311" max="2311" width="46.5703125" style="1" customWidth="1"/>
    <col min="2312" max="2312" width="15.5703125" style="1" customWidth="1"/>
    <col min="2313" max="2313" width="20.7109375" style="1" customWidth="1"/>
    <col min="2314" max="2314" width="23.42578125" style="1" customWidth="1"/>
    <col min="2315" max="2315" width="14.28515625" style="1" customWidth="1"/>
    <col min="2316" max="2547" width="9.140625" style="1"/>
    <col min="2548" max="2548" width="48.28515625" style="1" customWidth="1"/>
    <col min="2549" max="2549" width="14.5703125" style="1" customWidth="1"/>
    <col min="2550" max="2550" width="46.28515625" style="1" customWidth="1"/>
    <col min="2551" max="2551" width="31" style="1" customWidth="1"/>
    <col min="2552" max="2552" width="37" style="1" customWidth="1"/>
    <col min="2553" max="2553" width="20.7109375" style="1" customWidth="1"/>
    <col min="2554" max="2561" width="9.140625" style="1"/>
    <col min="2562" max="2562" width="45.5703125" style="1" customWidth="1"/>
    <col min="2563" max="2563" width="16.42578125" style="1" customWidth="1"/>
    <col min="2564" max="2564" width="23.42578125" style="1" customWidth="1"/>
    <col min="2565" max="2565" width="55.85546875" style="1" customWidth="1"/>
    <col min="2566" max="2566" width="21.5703125" style="1" customWidth="1"/>
    <col min="2567" max="2567" width="46.5703125" style="1" customWidth="1"/>
    <col min="2568" max="2568" width="15.5703125" style="1" customWidth="1"/>
    <col min="2569" max="2569" width="20.7109375" style="1" customWidth="1"/>
    <col min="2570" max="2570" width="23.42578125" style="1" customWidth="1"/>
    <col min="2571" max="2571" width="14.28515625" style="1" customWidth="1"/>
    <col min="2572" max="2803" width="9.140625" style="1"/>
    <col min="2804" max="2804" width="48.28515625" style="1" customWidth="1"/>
    <col min="2805" max="2805" width="14.5703125" style="1" customWidth="1"/>
    <col min="2806" max="2806" width="46.28515625" style="1" customWidth="1"/>
    <col min="2807" max="2807" width="31" style="1" customWidth="1"/>
    <col min="2808" max="2808" width="37" style="1" customWidth="1"/>
    <col min="2809" max="2809" width="20.7109375" style="1" customWidth="1"/>
    <col min="2810" max="2817" width="9.140625" style="1"/>
    <col min="2818" max="2818" width="45.5703125" style="1" customWidth="1"/>
    <col min="2819" max="2819" width="16.42578125" style="1" customWidth="1"/>
    <col min="2820" max="2820" width="23.42578125" style="1" customWidth="1"/>
    <col min="2821" max="2821" width="55.85546875" style="1" customWidth="1"/>
    <col min="2822" max="2822" width="21.5703125" style="1" customWidth="1"/>
    <col min="2823" max="2823" width="46.5703125" style="1" customWidth="1"/>
    <col min="2824" max="2824" width="15.5703125" style="1" customWidth="1"/>
    <col min="2825" max="2825" width="20.7109375" style="1" customWidth="1"/>
    <col min="2826" max="2826" width="23.42578125" style="1" customWidth="1"/>
    <col min="2827" max="2827" width="14.28515625" style="1" customWidth="1"/>
    <col min="2828" max="3059" width="9.140625" style="1"/>
    <col min="3060" max="3060" width="48.28515625" style="1" customWidth="1"/>
    <col min="3061" max="3061" width="14.5703125" style="1" customWidth="1"/>
    <col min="3062" max="3062" width="46.28515625" style="1" customWidth="1"/>
    <col min="3063" max="3063" width="31" style="1" customWidth="1"/>
    <col min="3064" max="3064" width="37" style="1" customWidth="1"/>
    <col min="3065" max="3065" width="20.7109375" style="1" customWidth="1"/>
    <col min="3066" max="3073" width="9.140625" style="1"/>
    <col min="3074" max="3074" width="45.5703125" style="1" customWidth="1"/>
    <col min="3075" max="3075" width="16.42578125" style="1" customWidth="1"/>
    <col min="3076" max="3076" width="23.42578125" style="1" customWidth="1"/>
    <col min="3077" max="3077" width="55.85546875" style="1" customWidth="1"/>
    <col min="3078" max="3078" width="21.5703125" style="1" customWidth="1"/>
    <col min="3079" max="3079" width="46.5703125" style="1" customWidth="1"/>
    <col min="3080" max="3080" width="15.5703125" style="1" customWidth="1"/>
    <col min="3081" max="3081" width="20.7109375" style="1" customWidth="1"/>
    <col min="3082" max="3082" width="23.42578125" style="1" customWidth="1"/>
    <col min="3083" max="3083" width="14.28515625" style="1" customWidth="1"/>
    <col min="3084" max="3315" width="9.140625" style="1"/>
    <col min="3316" max="3316" width="48.28515625" style="1" customWidth="1"/>
    <col min="3317" max="3317" width="14.5703125" style="1" customWidth="1"/>
    <col min="3318" max="3318" width="46.28515625" style="1" customWidth="1"/>
    <col min="3319" max="3319" width="31" style="1" customWidth="1"/>
    <col min="3320" max="3320" width="37" style="1" customWidth="1"/>
    <col min="3321" max="3321" width="20.7109375" style="1" customWidth="1"/>
    <col min="3322" max="3329" width="9.140625" style="1"/>
    <col min="3330" max="3330" width="45.5703125" style="1" customWidth="1"/>
    <col min="3331" max="3331" width="16.42578125" style="1" customWidth="1"/>
    <col min="3332" max="3332" width="23.42578125" style="1" customWidth="1"/>
    <col min="3333" max="3333" width="55.85546875" style="1" customWidth="1"/>
    <col min="3334" max="3334" width="21.5703125" style="1" customWidth="1"/>
    <col min="3335" max="3335" width="46.5703125" style="1" customWidth="1"/>
    <col min="3336" max="3336" width="15.5703125" style="1" customWidth="1"/>
    <col min="3337" max="3337" width="20.7109375" style="1" customWidth="1"/>
    <col min="3338" max="3338" width="23.42578125" style="1" customWidth="1"/>
    <col min="3339" max="3339" width="14.28515625" style="1" customWidth="1"/>
    <col min="3340" max="3571" width="9.140625" style="1"/>
    <col min="3572" max="3572" width="48.28515625" style="1" customWidth="1"/>
    <col min="3573" max="3573" width="14.5703125" style="1" customWidth="1"/>
    <col min="3574" max="3574" width="46.28515625" style="1" customWidth="1"/>
    <col min="3575" max="3575" width="31" style="1" customWidth="1"/>
    <col min="3576" max="3576" width="37" style="1" customWidth="1"/>
    <col min="3577" max="3577" width="20.7109375" style="1" customWidth="1"/>
    <col min="3578" max="3585" width="9.140625" style="1"/>
    <col min="3586" max="3586" width="45.5703125" style="1" customWidth="1"/>
    <col min="3587" max="3587" width="16.42578125" style="1" customWidth="1"/>
    <col min="3588" max="3588" width="23.42578125" style="1" customWidth="1"/>
    <col min="3589" max="3589" width="55.85546875" style="1" customWidth="1"/>
    <col min="3590" max="3590" width="21.5703125" style="1" customWidth="1"/>
    <col min="3591" max="3591" width="46.5703125" style="1" customWidth="1"/>
    <col min="3592" max="3592" width="15.5703125" style="1" customWidth="1"/>
    <col min="3593" max="3593" width="20.7109375" style="1" customWidth="1"/>
    <col min="3594" max="3594" width="23.42578125" style="1" customWidth="1"/>
    <col min="3595" max="3595" width="14.28515625" style="1" customWidth="1"/>
    <col min="3596" max="3827" width="9.140625" style="1"/>
    <col min="3828" max="3828" width="48.28515625" style="1" customWidth="1"/>
    <col min="3829" max="3829" width="14.5703125" style="1" customWidth="1"/>
    <col min="3830" max="3830" width="46.28515625" style="1" customWidth="1"/>
    <col min="3831" max="3831" width="31" style="1" customWidth="1"/>
    <col min="3832" max="3832" width="37" style="1" customWidth="1"/>
    <col min="3833" max="3833" width="20.7109375" style="1" customWidth="1"/>
    <col min="3834" max="3841" width="9.140625" style="1"/>
    <col min="3842" max="3842" width="45.5703125" style="1" customWidth="1"/>
    <col min="3843" max="3843" width="16.42578125" style="1" customWidth="1"/>
    <col min="3844" max="3844" width="23.42578125" style="1" customWidth="1"/>
    <col min="3845" max="3845" width="55.85546875" style="1" customWidth="1"/>
    <col min="3846" max="3846" width="21.5703125" style="1" customWidth="1"/>
    <col min="3847" max="3847" width="46.5703125" style="1" customWidth="1"/>
    <col min="3848" max="3848" width="15.5703125" style="1" customWidth="1"/>
    <col min="3849" max="3849" width="20.7109375" style="1" customWidth="1"/>
    <col min="3850" max="3850" width="23.42578125" style="1" customWidth="1"/>
    <col min="3851" max="3851" width="14.28515625" style="1" customWidth="1"/>
    <col min="3852" max="4083" width="9.140625" style="1"/>
    <col min="4084" max="4084" width="48.28515625" style="1" customWidth="1"/>
    <col min="4085" max="4085" width="14.5703125" style="1" customWidth="1"/>
    <col min="4086" max="4086" width="46.28515625" style="1" customWidth="1"/>
    <col min="4087" max="4087" width="31" style="1" customWidth="1"/>
    <col min="4088" max="4088" width="37" style="1" customWidth="1"/>
    <col min="4089" max="4089" width="20.7109375" style="1" customWidth="1"/>
    <col min="4090" max="4097" width="9.140625" style="1"/>
    <col min="4098" max="4098" width="45.5703125" style="1" customWidth="1"/>
    <col min="4099" max="4099" width="16.42578125" style="1" customWidth="1"/>
    <col min="4100" max="4100" width="23.42578125" style="1" customWidth="1"/>
    <col min="4101" max="4101" width="55.85546875" style="1" customWidth="1"/>
    <col min="4102" max="4102" width="21.5703125" style="1" customWidth="1"/>
    <col min="4103" max="4103" width="46.5703125" style="1" customWidth="1"/>
    <col min="4104" max="4104" width="15.5703125" style="1" customWidth="1"/>
    <col min="4105" max="4105" width="20.7109375" style="1" customWidth="1"/>
    <col min="4106" max="4106" width="23.42578125" style="1" customWidth="1"/>
    <col min="4107" max="4107" width="14.28515625" style="1" customWidth="1"/>
    <col min="4108" max="4339" width="9.140625" style="1"/>
    <col min="4340" max="4340" width="48.28515625" style="1" customWidth="1"/>
    <col min="4341" max="4341" width="14.5703125" style="1" customWidth="1"/>
    <col min="4342" max="4342" width="46.28515625" style="1" customWidth="1"/>
    <col min="4343" max="4343" width="31" style="1" customWidth="1"/>
    <col min="4344" max="4344" width="37" style="1" customWidth="1"/>
    <col min="4345" max="4345" width="20.7109375" style="1" customWidth="1"/>
    <col min="4346" max="4353" width="9.140625" style="1"/>
    <col min="4354" max="4354" width="45.5703125" style="1" customWidth="1"/>
    <col min="4355" max="4355" width="16.42578125" style="1" customWidth="1"/>
    <col min="4356" max="4356" width="23.42578125" style="1" customWidth="1"/>
    <col min="4357" max="4357" width="55.85546875" style="1" customWidth="1"/>
    <col min="4358" max="4358" width="21.5703125" style="1" customWidth="1"/>
    <col min="4359" max="4359" width="46.5703125" style="1" customWidth="1"/>
    <col min="4360" max="4360" width="15.5703125" style="1" customWidth="1"/>
    <col min="4361" max="4361" width="20.7109375" style="1" customWidth="1"/>
    <col min="4362" max="4362" width="23.42578125" style="1" customWidth="1"/>
    <col min="4363" max="4363" width="14.28515625" style="1" customWidth="1"/>
    <col min="4364" max="4595" width="9.140625" style="1"/>
    <col min="4596" max="4596" width="48.28515625" style="1" customWidth="1"/>
    <col min="4597" max="4597" width="14.5703125" style="1" customWidth="1"/>
    <col min="4598" max="4598" width="46.28515625" style="1" customWidth="1"/>
    <col min="4599" max="4599" width="31" style="1" customWidth="1"/>
    <col min="4600" max="4600" width="37" style="1" customWidth="1"/>
    <col min="4601" max="4601" width="20.7109375" style="1" customWidth="1"/>
    <col min="4602" max="4609" width="9.140625" style="1"/>
    <col min="4610" max="4610" width="45.5703125" style="1" customWidth="1"/>
    <col min="4611" max="4611" width="16.42578125" style="1" customWidth="1"/>
    <col min="4612" max="4612" width="23.42578125" style="1" customWidth="1"/>
    <col min="4613" max="4613" width="55.85546875" style="1" customWidth="1"/>
    <col min="4614" max="4614" width="21.5703125" style="1" customWidth="1"/>
    <col min="4615" max="4615" width="46.5703125" style="1" customWidth="1"/>
    <col min="4616" max="4616" width="15.5703125" style="1" customWidth="1"/>
    <col min="4617" max="4617" width="20.7109375" style="1" customWidth="1"/>
    <col min="4618" max="4618" width="23.42578125" style="1" customWidth="1"/>
    <col min="4619" max="4619" width="14.28515625" style="1" customWidth="1"/>
    <col min="4620" max="4851" width="9.140625" style="1"/>
    <col min="4852" max="4852" width="48.28515625" style="1" customWidth="1"/>
    <col min="4853" max="4853" width="14.5703125" style="1" customWidth="1"/>
    <col min="4854" max="4854" width="46.28515625" style="1" customWidth="1"/>
    <col min="4855" max="4855" width="31" style="1" customWidth="1"/>
    <col min="4856" max="4856" width="37" style="1" customWidth="1"/>
    <col min="4857" max="4857" width="20.7109375" style="1" customWidth="1"/>
    <col min="4858" max="4865" width="9.140625" style="1"/>
    <col min="4866" max="4866" width="45.5703125" style="1" customWidth="1"/>
    <col min="4867" max="4867" width="16.42578125" style="1" customWidth="1"/>
    <col min="4868" max="4868" width="23.42578125" style="1" customWidth="1"/>
    <col min="4869" max="4869" width="55.85546875" style="1" customWidth="1"/>
    <col min="4870" max="4870" width="21.5703125" style="1" customWidth="1"/>
    <col min="4871" max="4871" width="46.5703125" style="1" customWidth="1"/>
    <col min="4872" max="4872" width="15.5703125" style="1" customWidth="1"/>
    <col min="4873" max="4873" width="20.7109375" style="1" customWidth="1"/>
    <col min="4874" max="4874" width="23.42578125" style="1" customWidth="1"/>
    <col min="4875" max="4875" width="14.28515625" style="1" customWidth="1"/>
    <col min="4876" max="5107" width="9.140625" style="1"/>
    <col min="5108" max="5108" width="48.28515625" style="1" customWidth="1"/>
    <col min="5109" max="5109" width="14.5703125" style="1" customWidth="1"/>
    <col min="5110" max="5110" width="46.28515625" style="1" customWidth="1"/>
    <col min="5111" max="5111" width="31" style="1" customWidth="1"/>
    <col min="5112" max="5112" width="37" style="1" customWidth="1"/>
    <col min="5113" max="5113" width="20.7109375" style="1" customWidth="1"/>
    <col min="5114" max="5121" width="9.140625" style="1"/>
    <col min="5122" max="5122" width="45.5703125" style="1" customWidth="1"/>
    <col min="5123" max="5123" width="16.42578125" style="1" customWidth="1"/>
    <col min="5124" max="5124" width="23.42578125" style="1" customWidth="1"/>
    <col min="5125" max="5125" width="55.85546875" style="1" customWidth="1"/>
    <col min="5126" max="5126" width="21.5703125" style="1" customWidth="1"/>
    <col min="5127" max="5127" width="46.5703125" style="1" customWidth="1"/>
    <col min="5128" max="5128" width="15.5703125" style="1" customWidth="1"/>
    <col min="5129" max="5129" width="20.7109375" style="1" customWidth="1"/>
    <col min="5130" max="5130" width="23.42578125" style="1" customWidth="1"/>
    <col min="5131" max="5131" width="14.28515625" style="1" customWidth="1"/>
    <col min="5132" max="5363" width="9.140625" style="1"/>
    <col min="5364" max="5364" width="48.28515625" style="1" customWidth="1"/>
    <col min="5365" max="5365" width="14.5703125" style="1" customWidth="1"/>
    <col min="5366" max="5366" width="46.28515625" style="1" customWidth="1"/>
    <col min="5367" max="5367" width="31" style="1" customWidth="1"/>
    <col min="5368" max="5368" width="37" style="1" customWidth="1"/>
    <col min="5369" max="5369" width="20.7109375" style="1" customWidth="1"/>
    <col min="5370" max="5377" width="9.140625" style="1"/>
    <col min="5378" max="5378" width="45.5703125" style="1" customWidth="1"/>
    <col min="5379" max="5379" width="16.42578125" style="1" customWidth="1"/>
    <col min="5380" max="5380" width="23.42578125" style="1" customWidth="1"/>
    <col min="5381" max="5381" width="55.85546875" style="1" customWidth="1"/>
    <col min="5382" max="5382" width="21.5703125" style="1" customWidth="1"/>
    <col min="5383" max="5383" width="46.5703125" style="1" customWidth="1"/>
    <col min="5384" max="5384" width="15.5703125" style="1" customWidth="1"/>
    <col min="5385" max="5385" width="20.7109375" style="1" customWidth="1"/>
    <col min="5386" max="5386" width="23.42578125" style="1" customWidth="1"/>
    <col min="5387" max="5387" width="14.28515625" style="1" customWidth="1"/>
    <col min="5388" max="5619" width="9.140625" style="1"/>
    <col min="5620" max="5620" width="48.28515625" style="1" customWidth="1"/>
    <col min="5621" max="5621" width="14.5703125" style="1" customWidth="1"/>
    <col min="5622" max="5622" width="46.28515625" style="1" customWidth="1"/>
    <col min="5623" max="5623" width="31" style="1" customWidth="1"/>
    <col min="5624" max="5624" width="37" style="1" customWidth="1"/>
    <col min="5625" max="5625" width="20.7109375" style="1" customWidth="1"/>
    <col min="5626" max="5633" width="9.140625" style="1"/>
    <col min="5634" max="5634" width="45.5703125" style="1" customWidth="1"/>
    <col min="5635" max="5635" width="16.42578125" style="1" customWidth="1"/>
    <col min="5636" max="5636" width="23.42578125" style="1" customWidth="1"/>
    <col min="5637" max="5637" width="55.85546875" style="1" customWidth="1"/>
    <col min="5638" max="5638" width="21.5703125" style="1" customWidth="1"/>
    <col min="5639" max="5639" width="46.5703125" style="1" customWidth="1"/>
    <col min="5640" max="5640" width="15.5703125" style="1" customWidth="1"/>
    <col min="5641" max="5641" width="20.7109375" style="1" customWidth="1"/>
    <col min="5642" max="5642" width="23.42578125" style="1" customWidth="1"/>
    <col min="5643" max="5643" width="14.28515625" style="1" customWidth="1"/>
    <col min="5644" max="5875" width="9.140625" style="1"/>
    <col min="5876" max="5876" width="48.28515625" style="1" customWidth="1"/>
    <col min="5877" max="5877" width="14.5703125" style="1" customWidth="1"/>
    <col min="5878" max="5878" width="46.28515625" style="1" customWidth="1"/>
    <col min="5879" max="5879" width="31" style="1" customWidth="1"/>
    <col min="5880" max="5880" width="37" style="1" customWidth="1"/>
    <col min="5881" max="5881" width="20.7109375" style="1" customWidth="1"/>
    <col min="5882" max="5889" width="9.140625" style="1"/>
    <col min="5890" max="5890" width="45.5703125" style="1" customWidth="1"/>
    <col min="5891" max="5891" width="16.42578125" style="1" customWidth="1"/>
    <col min="5892" max="5892" width="23.42578125" style="1" customWidth="1"/>
    <col min="5893" max="5893" width="55.85546875" style="1" customWidth="1"/>
    <col min="5894" max="5894" width="21.5703125" style="1" customWidth="1"/>
    <col min="5895" max="5895" width="46.5703125" style="1" customWidth="1"/>
    <col min="5896" max="5896" width="15.5703125" style="1" customWidth="1"/>
    <col min="5897" max="5897" width="20.7109375" style="1" customWidth="1"/>
    <col min="5898" max="5898" width="23.42578125" style="1" customWidth="1"/>
    <col min="5899" max="5899" width="14.28515625" style="1" customWidth="1"/>
    <col min="5900" max="6131" width="9.140625" style="1"/>
    <col min="6132" max="6132" width="48.28515625" style="1" customWidth="1"/>
    <col min="6133" max="6133" width="14.5703125" style="1" customWidth="1"/>
    <col min="6134" max="6134" width="46.28515625" style="1" customWidth="1"/>
    <col min="6135" max="6135" width="31" style="1" customWidth="1"/>
    <col min="6136" max="6136" width="37" style="1" customWidth="1"/>
    <col min="6137" max="6137" width="20.7109375" style="1" customWidth="1"/>
    <col min="6138" max="6145" width="9.140625" style="1"/>
    <col min="6146" max="6146" width="45.5703125" style="1" customWidth="1"/>
    <col min="6147" max="6147" width="16.42578125" style="1" customWidth="1"/>
    <col min="6148" max="6148" width="23.42578125" style="1" customWidth="1"/>
    <col min="6149" max="6149" width="55.85546875" style="1" customWidth="1"/>
    <col min="6150" max="6150" width="21.5703125" style="1" customWidth="1"/>
    <col min="6151" max="6151" width="46.5703125" style="1" customWidth="1"/>
    <col min="6152" max="6152" width="15.5703125" style="1" customWidth="1"/>
    <col min="6153" max="6153" width="20.7109375" style="1" customWidth="1"/>
    <col min="6154" max="6154" width="23.42578125" style="1" customWidth="1"/>
    <col min="6155" max="6155" width="14.28515625" style="1" customWidth="1"/>
    <col min="6156" max="6387" width="9.140625" style="1"/>
    <col min="6388" max="6388" width="48.28515625" style="1" customWidth="1"/>
    <col min="6389" max="6389" width="14.5703125" style="1" customWidth="1"/>
    <col min="6390" max="6390" width="46.28515625" style="1" customWidth="1"/>
    <col min="6391" max="6391" width="31" style="1" customWidth="1"/>
    <col min="6392" max="6392" width="37" style="1" customWidth="1"/>
    <col min="6393" max="6393" width="20.7109375" style="1" customWidth="1"/>
    <col min="6394" max="6401" width="9.140625" style="1"/>
    <col min="6402" max="6402" width="45.5703125" style="1" customWidth="1"/>
    <col min="6403" max="6403" width="16.42578125" style="1" customWidth="1"/>
    <col min="6404" max="6404" width="23.42578125" style="1" customWidth="1"/>
    <col min="6405" max="6405" width="55.85546875" style="1" customWidth="1"/>
    <col min="6406" max="6406" width="21.5703125" style="1" customWidth="1"/>
    <col min="6407" max="6407" width="46.5703125" style="1" customWidth="1"/>
    <col min="6408" max="6408" width="15.5703125" style="1" customWidth="1"/>
    <col min="6409" max="6409" width="20.7109375" style="1" customWidth="1"/>
    <col min="6410" max="6410" width="23.42578125" style="1" customWidth="1"/>
    <col min="6411" max="6411" width="14.28515625" style="1" customWidth="1"/>
    <col min="6412" max="6643" width="9.140625" style="1"/>
    <col min="6644" max="6644" width="48.28515625" style="1" customWidth="1"/>
    <col min="6645" max="6645" width="14.5703125" style="1" customWidth="1"/>
    <col min="6646" max="6646" width="46.28515625" style="1" customWidth="1"/>
    <col min="6647" max="6647" width="31" style="1" customWidth="1"/>
    <col min="6648" max="6648" width="37" style="1" customWidth="1"/>
    <col min="6649" max="6649" width="20.7109375" style="1" customWidth="1"/>
    <col min="6650" max="6657" width="9.140625" style="1"/>
    <col min="6658" max="6658" width="45.5703125" style="1" customWidth="1"/>
    <col min="6659" max="6659" width="16.42578125" style="1" customWidth="1"/>
    <col min="6660" max="6660" width="23.42578125" style="1" customWidth="1"/>
    <col min="6661" max="6661" width="55.85546875" style="1" customWidth="1"/>
    <col min="6662" max="6662" width="21.5703125" style="1" customWidth="1"/>
    <col min="6663" max="6663" width="46.5703125" style="1" customWidth="1"/>
    <col min="6664" max="6664" width="15.5703125" style="1" customWidth="1"/>
    <col min="6665" max="6665" width="20.7109375" style="1" customWidth="1"/>
    <col min="6666" max="6666" width="23.42578125" style="1" customWidth="1"/>
    <col min="6667" max="6667" width="14.28515625" style="1" customWidth="1"/>
    <col min="6668" max="6899" width="9.140625" style="1"/>
    <col min="6900" max="6900" width="48.28515625" style="1" customWidth="1"/>
    <col min="6901" max="6901" width="14.5703125" style="1" customWidth="1"/>
    <col min="6902" max="6902" width="46.28515625" style="1" customWidth="1"/>
    <col min="6903" max="6903" width="31" style="1" customWidth="1"/>
    <col min="6904" max="6904" width="37" style="1" customWidth="1"/>
    <col min="6905" max="6905" width="20.7109375" style="1" customWidth="1"/>
    <col min="6906" max="6913" width="9.140625" style="1"/>
    <col min="6914" max="6914" width="45.5703125" style="1" customWidth="1"/>
    <col min="6915" max="6915" width="16.42578125" style="1" customWidth="1"/>
    <col min="6916" max="6916" width="23.42578125" style="1" customWidth="1"/>
    <col min="6917" max="6917" width="55.85546875" style="1" customWidth="1"/>
    <col min="6918" max="6918" width="21.5703125" style="1" customWidth="1"/>
    <col min="6919" max="6919" width="46.5703125" style="1" customWidth="1"/>
    <col min="6920" max="6920" width="15.5703125" style="1" customWidth="1"/>
    <col min="6921" max="6921" width="20.7109375" style="1" customWidth="1"/>
    <col min="6922" max="6922" width="23.42578125" style="1" customWidth="1"/>
    <col min="6923" max="6923" width="14.28515625" style="1" customWidth="1"/>
    <col min="6924" max="7155" width="9.140625" style="1"/>
    <col min="7156" max="7156" width="48.28515625" style="1" customWidth="1"/>
    <col min="7157" max="7157" width="14.5703125" style="1" customWidth="1"/>
    <col min="7158" max="7158" width="46.28515625" style="1" customWidth="1"/>
    <col min="7159" max="7159" width="31" style="1" customWidth="1"/>
    <col min="7160" max="7160" width="37" style="1" customWidth="1"/>
    <col min="7161" max="7161" width="20.7109375" style="1" customWidth="1"/>
    <col min="7162" max="7169" width="9.140625" style="1"/>
    <col min="7170" max="7170" width="45.5703125" style="1" customWidth="1"/>
    <col min="7171" max="7171" width="16.42578125" style="1" customWidth="1"/>
    <col min="7172" max="7172" width="23.42578125" style="1" customWidth="1"/>
    <col min="7173" max="7173" width="55.85546875" style="1" customWidth="1"/>
    <col min="7174" max="7174" width="21.5703125" style="1" customWidth="1"/>
    <col min="7175" max="7175" width="46.5703125" style="1" customWidth="1"/>
    <col min="7176" max="7176" width="15.5703125" style="1" customWidth="1"/>
    <col min="7177" max="7177" width="20.7109375" style="1" customWidth="1"/>
    <col min="7178" max="7178" width="23.42578125" style="1" customWidth="1"/>
    <col min="7179" max="7179" width="14.28515625" style="1" customWidth="1"/>
    <col min="7180" max="7411" width="9.140625" style="1"/>
    <col min="7412" max="7412" width="48.28515625" style="1" customWidth="1"/>
    <col min="7413" max="7413" width="14.5703125" style="1" customWidth="1"/>
    <col min="7414" max="7414" width="46.28515625" style="1" customWidth="1"/>
    <col min="7415" max="7415" width="31" style="1" customWidth="1"/>
    <col min="7416" max="7416" width="37" style="1" customWidth="1"/>
    <col min="7417" max="7417" width="20.7109375" style="1" customWidth="1"/>
    <col min="7418" max="7425" width="9.140625" style="1"/>
    <col min="7426" max="7426" width="45.5703125" style="1" customWidth="1"/>
    <col min="7427" max="7427" width="16.42578125" style="1" customWidth="1"/>
    <col min="7428" max="7428" width="23.42578125" style="1" customWidth="1"/>
    <col min="7429" max="7429" width="55.85546875" style="1" customWidth="1"/>
    <col min="7430" max="7430" width="21.5703125" style="1" customWidth="1"/>
    <col min="7431" max="7431" width="46.5703125" style="1" customWidth="1"/>
    <col min="7432" max="7432" width="15.5703125" style="1" customWidth="1"/>
    <col min="7433" max="7433" width="20.7109375" style="1" customWidth="1"/>
    <col min="7434" max="7434" width="23.42578125" style="1" customWidth="1"/>
    <col min="7435" max="7435" width="14.28515625" style="1" customWidth="1"/>
    <col min="7436" max="7667" width="9.140625" style="1"/>
    <col min="7668" max="7668" width="48.28515625" style="1" customWidth="1"/>
    <col min="7669" max="7669" width="14.5703125" style="1" customWidth="1"/>
    <col min="7670" max="7670" width="46.28515625" style="1" customWidth="1"/>
    <col min="7671" max="7671" width="31" style="1" customWidth="1"/>
    <col min="7672" max="7672" width="37" style="1" customWidth="1"/>
    <col min="7673" max="7673" width="20.7109375" style="1" customWidth="1"/>
    <col min="7674" max="7681" width="9.140625" style="1"/>
    <col min="7682" max="7682" width="45.5703125" style="1" customWidth="1"/>
    <col min="7683" max="7683" width="16.42578125" style="1" customWidth="1"/>
    <col min="7684" max="7684" width="23.42578125" style="1" customWidth="1"/>
    <col min="7685" max="7685" width="55.85546875" style="1" customWidth="1"/>
    <col min="7686" max="7686" width="21.5703125" style="1" customWidth="1"/>
    <col min="7687" max="7687" width="46.5703125" style="1" customWidth="1"/>
    <col min="7688" max="7688" width="15.5703125" style="1" customWidth="1"/>
    <col min="7689" max="7689" width="20.7109375" style="1" customWidth="1"/>
    <col min="7690" max="7690" width="23.42578125" style="1" customWidth="1"/>
    <col min="7691" max="7691" width="14.28515625" style="1" customWidth="1"/>
    <col min="7692" max="7923" width="9.140625" style="1"/>
    <col min="7924" max="7924" width="48.28515625" style="1" customWidth="1"/>
    <col min="7925" max="7925" width="14.5703125" style="1" customWidth="1"/>
    <col min="7926" max="7926" width="46.28515625" style="1" customWidth="1"/>
    <col min="7927" max="7927" width="31" style="1" customWidth="1"/>
    <col min="7928" max="7928" width="37" style="1" customWidth="1"/>
    <col min="7929" max="7929" width="20.7109375" style="1" customWidth="1"/>
    <col min="7930" max="7937" width="9.140625" style="1"/>
    <col min="7938" max="7938" width="45.5703125" style="1" customWidth="1"/>
    <col min="7939" max="7939" width="16.42578125" style="1" customWidth="1"/>
    <col min="7940" max="7940" width="23.42578125" style="1" customWidth="1"/>
    <col min="7941" max="7941" width="55.85546875" style="1" customWidth="1"/>
    <col min="7942" max="7942" width="21.5703125" style="1" customWidth="1"/>
    <col min="7943" max="7943" width="46.5703125" style="1" customWidth="1"/>
    <col min="7944" max="7944" width="15.5703125" style="1" customWidth="1"/>
    <col min="7945" max="7945" width="20.7109375" style="1" customWidth="1"/>
    <col min="7946" max="7946" width="23.42578125" style="1" customWidth="1"/>
    <col min="7947" max="7947" width="14.28515625" style="1" customWidth="1"/>
    <col min="7948" max="8179" width="9.140625" style="1"/>
    <col min="8180" max="8180" width="48.28515625" style="1" customWidth="1"/>
    <col min="8181" max="8181" width="14.5703125" style="1" customWidth="1"/>
    <col min="8182" max="8182" width="46.28515625" style="1" customWidth="1"/>
    <col min="8183" max="8183" width="31" style="1" customWidth="1"/>
    <col min="8184" max="8184" width="37" style="1" customWidth="1"/>
    <col min="8185" max="8185" width="20.7109375" style="1" customWidth="1"/>
    <col min="8186" max="8193" width="9.140625" style="1"/>
    <col min="8194" max="8194" width="45.5703125" style="1" customWidth="1"/>
    <col min="8195" max="8195" width="16.42578125" style="1" customWidth="1"/>
    <col min="8196" max="8196" width="23.42578125" style="1" customWidth="1"/>
    <col min="8197" max="8197" width="55.85546875" style="1" customWidth="1"/>
    <col min="8198" max="8198" width="21.5703125" style="1" customWidth="1"/>
    <col min="8199" max="8199" width="46.5703125" style="1" customWidth="1"/>
    <col min="8200" max="8200" width="15.5703125" style="1" customWidth="1"/>
    <col min="8201" max="8201" width="20.7109375" style="1" customWidth="1"/>
    <col min="8202" max="8202" width="23.42578125" style="1" customWidth="1"/>
    <col min="8203" max="8203" width="14.28515625" style="1" customWidth="1"/>
    <col min="8204" max="8435" width="9.140625" style="1"/>
    <col min="8436" max="8436" width="48.28515625" style="1" customWidth="1"/>
    <col min="8437" max="8437" width="14.5703125" style="1" customWidth="1"/>
    <col min="8438" max="8438" width="46.28515625" style="1" customWidth="1"/>
    <col min="8439" max="8439" width="31" style="1" customWidth="1"/>
    <col min="8440" max="8440" width="37" style="1" customWidth="1"/>
    <col min="8441" max="8441" width="20.7109375" style="1" customWidth="1"/>
    <col min="8442" max="8449" width="9.140625" style="1"/>
    <col min="8450" max="8450" width="45.5703125" style="1" customWidth="1"/>
    <col min="8451" max="8451" width="16.42578125" style="1" customWidth="1"/>
    <col min="8452" max="8452" width="23.42578125" style="1" customWidth="1"/>
    <col min="8453" max="8453" width="55.85546875" style="1" customWidth="1"/>
    <col min="8454" max="8454" width="21.5703125" style="1" customWidth="1"/>
    <col min="8455" max="8455" width="46.5703125" style="1" customWidth="1"/>
    <col min="8456" max="8456" width="15.5703125" style="1" customWidth="1"/>
    <col min="8457" max="8457" width="20.7109375" style="1" customWidth="1"/>
    <col min="8458" max="8458" width="23.42578125" style="1" customWidth="1"/>
    <col min="8459" max="8459" width="14.28515625" style="1" customWidth="1"/>
    <col min="8460" max="8691" width="9.140625" style="1"/>
    <col min="8692" max="8692" width="48.28515625" style="1" customWidth="1"/>
    <col min="8693" max="8693" width="14.5703125" style="1" customWidth="1"/>
    <col min="8694" max="8694" width="46.28515625" style="1" customWidth="1"/>
    <col min="8695" max="8695" width="31" style="1" customWidth="1"/>
    <col min="8696" max="8696" width="37" style="1" customWidth="1"/>
    <col min="8697" max="8697" width="20.7109375" style="1" customWidth="1"/>
    <col min="8698" max="8705" width="9.140625" style="1"/>
    <col min="8706" max="8706" width="45.5703125" style="1" customWidth="1"/>
    <col min="8707" max="8707" width="16.42578125" style="1" customWidth="1"/>
    <col min="8708" max="8708" width="23.42578125" style="1" customWidth="1"/>
    <col min="8709" max="8709" width="55.85546875" style="1" customWidth="1"/>
    <col min="8710" max="8710" width="21.5703125" style="1" customWidth="1"/>
    <col min="8711" max="8711" width="46.5703125" style="1" customWidth="1"/>
    <col min="8712" max="8712" width="15.5703125" style="1" customWidth="1"/>
    <col min="8713" max="8713" width="20.7109375" style="1" customWidth="1"/>
    <col min="8714" max="8714" width="23.42578125" style="1" customWidth="1"/>
    <col min="8715" max="8715" width="14.28515625" style="1" customWidth="1"/>
    <col min="8716" max="8947" width="9.140625" style="1"/>
    <col min="8948" max="8948" width="48.28515625" style="1" customWidth="1"/>
    <col min="8949" max="8949" width="14.5703125" style="1" customWidth="1"/>
    <col min="8950" max="8950" width="46.28515625" style="1" customWidth="1"/>
    <col min="8951" max="8951" width="31" style="1" customWidth="1"/>
    <col min="8952" max="8952" width="37" style="1" customWidth="1"/>
    <col min="8953" max="8953" width="20.7109375" style="1" customWidth="1"/>
    <col min="8954" max="8961" width="9.140625" style="1"/>
    <col min="8962" max="8962" width="45.5703125" style="1" customWidth="1"/>
    <col min="8963" max="8963" width="16.42578125" style="1" customWidth="1"/>
    <col min="8964" max="8964" width="23.42578125" style="1" customWidth="1"/>
    <col min="8965" max="8965" width="55.85546875" style="1" customWidth="1"/>
    <col min="8966" max="8966" width="21.5703125" style="1" customWidth="1"/>
    <col min="8967" max="8967" width="46.5703125" style="1" customWidth="1"/>
    <col min="8968" max="8968" width="15.5703125" style="1" customWidth="1"/>
    <col min="8969" max="8969" width="20.7109375" style="1" customWidth="1"/>
    <col min="8970" max="8970" width="23.42578125" style="1" customWidth="1"/>
    <col min="8971" max="8971" width="14.28515625" style="1" customWidth="1"/>
    <col min="8972" max="9203" width="9.140625" style="1"/>
    <col min="9204" max="9204" width="48.28515625" style="1" customWidth="1"/>
    <col min="9205" max="9205" width="14.5703125" style="1" customWidth="1"/>
    <col min="9206" max="9206" width="46.28515625" style="1" customWidth="1"/>
    <col min="9207" max="9207" width="31" style="1" customWidth="1"/>
    <col min="9208" max="9208" width="37" style="1" customWidth="1"/>
    <col min="9209" max="9209" width="20.7109375" style="1" customWidth="1"/>
    <col min="9210" max="9217" width="9.140625" style="1"/>
    <col min="9218" max="9218" width="45.5703125" style="1" customWidth="1"/>
    <col min="9219" max="9219" width="16.42578125" style="1" customWidth="1"/>
    <col min="9220" max="9220" width="23.42578125" style="1" customWidth="1"/>
    <col min="9221" max="9221" width="55.85546875" style="1" customWidth="1"/>
    <col min="9222" max="9222" width="21.5703125" style="1" customWidth="1"/>
    <col min="9223" max="9223" width="46.5703125" style="1" customWidth="1"/>
    <col min="9224" max="9224" width="15.5703125" style="1" customWidth="1"/>
    <col min="9225" max="9225" width="20.7109375" style="1" customWidth="1"/>
    <col min="9226" max="9226" width="23.42578125" style="1" customWidth="1"/>
    <col min="9227" max="9227" width="14.28515625" style="1" customWidth="1"/>
    <col min="9228" max="9459" width="9.140625" style="1"/>
    <col min="9460" max="9460" width="48.28515625" style="1" customWidth="1"/>
    <col min="9461" max="9461" width="14.5703125" style="1" customWidth="1"/>
    <col min="9462" max="9462" width="46.28515625" style="1" customWidth="1"/>
    <col min="9463" max="9463" width="31" style="1" customWidth="1"/>
    <col min="9464" max="9464" width="37" style="1" customWidth="1"/>
    <col min="9465" max="9465" width="20.7109375" style="1" customWidth="1"/>
    <col min="9466" max="9473" width="9.140625" style="1"/>
    <col min="9474" max="9474" width="45.5703125" style="1" customWidth="1"/>
    <col min="9475" max="9475" width="16.42578125" style="1" customWidth="1"/>
    <col min="9476" max="9476" width="23.42578125" style="1" customWidth="1"/>
    <col min="9477" max="9477" width="55.85546875" style="1" customWidth="1"/>
    <col min="9478" max="9478" width="21.5703125" style="1" customWidth="1"/>
    <col min="9479" max="9479" width="46.5703125" style="1" customWidth="1"/>
    <col min="9480" max="9480" width="15.5703125" style="1" customWidth="1"/>
    <col min="9481" max="9481" width="20.7109375" style="1" customWidth="1"/>
    <col min="9482" max="9482" width="23.42578125" style="1" customWidth="1"/>
    <col min="9483" max="9483" width="14.28515625" style="1" customWidth="1"/>
    <col min="9484" max="9715" width="9.140625" style="1"/>
    <col min="9716" max="9716" width="48.28515625" style="1" customWidth="1"/>
    <col min="9717" max="9717" width="14.5703125" style="1" customWidth="1"/>
    <col min="9718" max="9718" width="46.28515625" style="1" customWidth="1"/>
    <col min="9719" max="9719" width="31" style="1" customWidth="1"/>
    <col min="9720" max="9720" width="37" style="1" customWidth="1"/>
    <col min="9721" max="9721" width="20.7109375" style="1" customWidth="1"/>
    <col min="9722" max="9729" width="9.140625" style="1"/>
    <col min="9730" max="9730" width="45.5703125" style="1" customWidth="1"/>
    <col min="9731" max="9731" width="16.42578125" style="1" customWidth="1"/>
    <col min="9732" max="9732" width="23.42578125" style="1" customWidth="1"/>
    <col min="9733" max="9733" width="55.85546875" style="1" customWidth="1"/>
    <col min="9734" max="9734" width="21.5703125" style="1" customWidth="1"/>
    <col min="9735" max="9735" width="46.5703125" style="1" customWidth="1"/>
    <col min="9736" max="9736" width="15.5703125" style="1" customWidth="1"/>
    <col min="9737" max="9737" width="20.7109375" style="1" customWidth="1"/>
    <col min="9738" max="9738" width="23.42578125" style="1" customWidth="1"/>
    <col min="9739" max="9739" width="14.28515625" style="1" customWidth="1"/>
    <col min="9740" max="9971" width="9.140625" style="1"/>
    <col min="9972" max="9972" width="48.28515625" style="1" customWidth="1"/>
    <col min="9973" max="9973" width="14.5703125" style="1" customWidth="1"/>
    <col min="9974" max="9974" width="46.28515625" style="1" customWidth="1"/>
    <col min="9975" max="9975" width="31" style="1" customWidth="1"/>
    <col min="9976" max="9976" width="37" style="1" customWidth="1"/>
    <col min="9977" max="9977" width="20.7109375" style="1" customWidth="1"/>
    <col min="9978" max="9985" width="9.140625" style="1"/>
    <col min="9986" max="9986" width="45.5703125" style="1" customWidth="1"/>
    <col min="9987" max="9987" width="16.42578125" style="1" customWidth="1"/>
    <col min="9988" max="9988" width="23.42578125" style="1" customWidth="1"/>
    <col min="9989" max="9989" width="55.85546875" style="1" customWidth="1"/>
    <col min="9990" max="9990" width="21.5703125" style="1" customWidth="1"/>
    <col min="9991" max="9991" width="46.5703125" style="1" customWidth="1"/>
    <col min="9992" max="9992" width="15.5703125" style="1" customWidth="1"/>
    <col min="9993" max="9993" width="20.7109375" style="1" customWidth="1"/>
    <col min="9994" max="9994" width="23.42578125" style="1" customWidth="1"/>
    <col min="9995" max="9995" width="14.28515625" style="1" customWidth="1"/>
    <col min="9996" max="10227" width="9.140625" style="1"/>
    <col min="10228" max="10228" width="48.28515625" style="1" customWidth="1"/>
    <col min="10229" max="10229" width="14.5703125" style="1" customWidth="1"/>
    <col min="10230" max="10230" width="46.28515625" style="1" customWidth="1"/>
    <col min="10231" max="10231" width="31" style="1" customWidth="1"/>
    <col min="10232" max="10232" width="37" style="1" customWidth="1"/>
    <col min="10233" max="10233" width="20.7109375" style="1" customWidth="1"/>
    <col min="10234" max="10241" width="9.140625" style="1"/>
    <col min="10242" max="10242" width="45.5703125" style="1" customWidth="1"/>
    <col min="10243" max="10243" width="16.42578125" style="1" customWidth="1"/>
    <col min="10244" max="10244" width="23.42578125" style="1" customWidth="1"/>
    <col min="10245" max="10245" width="55.85546875" style="1" customWidth="1"/>
    <col min="10246" max="10246" width="21.5703125" style="1" customWidth="1"/>
    <col min="10247" max="10247" width="46.5703125" style="1" customWidth="1"/>
    <col min="10248" max="10248" width="15.5703125" style="1" customWidth="1"/>
    <col min="10249" max="10249" width="20.7109375" style="1" customWidth="1"/>
    <col min="10250" max="10250" width="23.42578125" style="1" customWidth="1"/>
    <col min="10251" max="10251" width="14.28515625" style="1" customWidth="1"/>
    <col min="10252" max="10483" width="9.140625" style="1"/>
    <col min="10484" max="10484" width="48.28515625" style="1" customWidth="1"/>
    <col min="10485" max="10485" width="14.5703125" style="1" customWidth="1"/>
    <col min="10486" max="10486" width="46.28515625" style="1" customWidth="1"/>
    <col min="10487" max="10487" width="31" style="1" customWidth="1"/>
    <col min="10488" max="10488" width="37" style="1" customWidth="1"/>
    <col min="10489" max="10489" width="20.7109375" style="1" customWidth="1"/>
    <col min="10490" max="10497" width="9.140625" style="1"/>
    <col min="10498" max="10498" width="45.5703125" style="1" customWidth="1"/>
    <col min="10499" max="10499" width="16.42578125" style="1" customWidth="1"/>
    <col min="10500" max="10500" width="23.42578125" style="1" customWidth="1"/>
    <col min="10501" max="10501" width="55.85546875" style="1" customWidth="1"/>
    <col min="10502" max="10502" width="21.5703125" style="1" customWidth="1"/>
    <col min="10503" max="10503" width="46.5703125" style="1" customWidth="1"/>
    <col min="10504" max="10504" width="15.5703125" style="1" customWidth="1"/>
    <col min="10505" max="10505" width="20.7109375" style="1" customWidth="1"/>
    <col min="10506" max="10506" width="23.42578125" style="1" customWidth="1"/>
    <col min="10507" max="10507" width="14.28515625" style="1" customWidth="1"/>
    <col min="10508" max="10739" width="9.140625" style="1"/>
    <col min="10740" max="10740" width="48.28515625" style="1" customWidth="1"/>
    <col min="10741" max="10741" width="14.5703125" style="1" customWidth="1"/>
    <col min="10742" max="10742" width="46.28515625" style="1" customWidth="1"/>
    <col min="10743" max="10743" width="31" style="1" customWidth="1"/>
    <col min="10744" max="10744" width="37" style="1" customWidth="1"/>
    <col min="10745" max="10745" width="20.7109375" style="1" customWidth="1"/>
    <col min="10746" max="10753" width="9.140625" style="1"/>
    <col min="10754" max="10754" width="45.5703125" style="1" customWidth="1"/>
    <col min="10755" max="10755" width="16.42578125" style="1" customWidth="1"/>
    <col min="10756" max="10756" width="23.42578125" style="1" customWidth="1"/>
    <col min="10757" max="10757" width="55.85546875" style="1" customWidth="1"/>
    <col min="10758" max="10758" width="21.5703125" style="1" customWidth="1"/>
    <col min="10759" max="10759" width="46.5703125" style="1" customWidth="1"/>
    <col min="10760" max="10760" width="15.5703125" style="1" customWidth="1"/>
    <col min="10761" max="10761" width="20.7109375" style="1" customWidth="1"/>
    <col min="10762" max="10762" width="23.42578125" style="1" customWidth="1"/>
    <col min="10763" max="10763" width="14.28515625" style="1" customWidth="1"/>
    <col min="10764" max="10995" width="9.140625" style="1"/>
    <col min="10996" max="10996" width="48.28515625" style="1" customWidth="1"/>
    <col min="10997" max="10997" width="14.5703125" style="1" customWidth="1"/>
    <col min="10998" max="10998" width="46.28515625" style="1" customWidth="1"/>
    <col min="10999" max="10999" width="31" style="1" customWidth="1"/>
    <col min="11000" max="11000" width="37" style="1" customWidth="1"/>
    <col min="11001" max="11001" width="20.7109375" style="1" customWidth="1"/>
    <col min="11002" max="11009" width="9.140625" style="1"/>
    <col min="11010" max="11010" width="45.5703125" style="1" customWidth="1"/>
    <col min="11011" max="11011" width="16.42578125" style="1" customWidth="1"/>
    <col min="11012" max="11012" width="23.42578125" style="1" customWidth="1"/>
    <col min="11013" max="11013" width="55.85546875" style="1" customWidth="1"/>
    <col min="11014" max="11014" width="21.5703125" style="1" customWidth="1"/>
    <col min="11015" max="11015" width="46.5703125" style="1" customWidth="1"/>
    <col min="11016" max="11016" width="15.5703125" style="1" customWidth="1"/>
    <col min="11017" max="11017" width="20.7109375" style="1" customWidth="1"/>
    <col min="11018" max="11018" width="23.42578125" style="1" customWidth="1"/>
    <col min="11019" max="11019" width="14.28515625" style="1" customWidth="1"/>
    <col min="11020" max="11251" width="9.140625" style="1"/>
    <col min="11252" max="11252" width="48.28515625" style="1" customWidth="1"/>
    <col min="11253" max="11253" width="14.5703125" style="1" customWidth="1"/>
    <col min="11254" max="11254" width="46.28515625" style="1" customWidth="1"/>
    <col min="11255" max="11255" width="31" style="1" customWidth="1"/>
    <col min="11256" max="11256" width="37" style="1" customWidth="1"/>
    <col min="11257" max="11257" width="20.7109375" style="1" customWidth="1"/>
    <col min="11258" max="11265" width="9.140625" style="1"/>
    <col min="11266" max="11266" width="45.5703125" style="1" customWidth="1"/>
    <col min="11267" max="11267" width="16.42578125" style="1" customWidth="1"/>
    <col min="11268" max="11268" width="23.42578125" style="1" customWidth="1"/>
    <col min="11269" max="11269" width="55.85546875" style="1" customWidth="1"/>
    <col min="11270" max="11270" width="21.5703125" style="1" customWidth="1"/>
    <col min="11271" max="11271" width="46.5703125" style="1" customWidth="1"/>
    <col min="11272" max="11272" width="15.5703125" style="1" customWidth="1"/>
    <col min="11273" max="11273" width="20.7109375" style="1" customWidth="1"/>
    <col min="11274" max="11274" width="23.42578125" style="1" customWidth="1"/>
    <col min="11275" max="11275" width="14.28515625" style="1" customWidth="1"/>
    <col min="11276" max="11507" width="9.140625" style="1"/>
    <col min="11508" max="11508" width="48.28515625" style="1" customWidth="1"/>
    <col min="11509" max="11509" width="14.5703125" style="1" customWidth="1"/>
    <col min="11510" max="11510" width="46.28515625" style="1" customWidth="1"/>
    <col min="11511" max="11511" width="31" style="1" customWidth="1"/>
    <col min="11512" max="11512" width="37" style="1" customWidth="1"/>
    <col min="11513" max="11513" width="20.7109375" style="1" customWidth="1"/>
    <col min="11514" max="11521" width="9.140625" style="1"/>
    <col min="11522" max="11522" width="45.5703125" style="1" customWidth="1"/>
    <col min="11523" max="11523" width="16.42578125" style="1" customWidth="1"/>
    <col min="11524" max="11524" width="23.42578125" style="1" customWidth="1"/>
    <col min="11525" max="11525" width="55.85546875" style="1" customWidth="1"/>
    <col min="11526" max="11526" width="21.5703125" style="1" customWidth="1"/>
    <col min="11527" max="11527" width="46.5703125" style="1" customWidth="1"/>
    <col min="11528" max="11528" width="15.5703125" style="1" customWidth="1"/>
    <col min="11529" max="11529" width="20.7109375" style="1" customWidth="1"/>
    <col min="11530" max="11530" width="23.42578125" style="1" customWidth="1"/>
    <col min="11531" max="11531" width="14.28515625" style="1" customWidth="1"/>
    <col min="11532" max="11763" width="9.140625" style="1"/>
    <col min="11764" max="11764" width="48.28515625" style="1" customWidth="1"/>
    <col min="11765" max="11765" width="14.5703125" style="1" customWidth="1"/>
    <col min="11766" max="11766" width="46.28515625" style="1" customWidth="1"/>
    <col min="11767" max="11767" width="31" style="1" customWidth="1"/>
    <col min="11768" max="11768" width="37" style="1" customWidth="1"/>
    <col min="11769" max="11769" width="20.7109375" style="1" customWidth="1"/>
    <col min="11770" max="11777" width="9.140625" style="1"/>
    <col min="11778" max="11778" width="45.5703125" style="1" customWidth="1"/>
    <col min="11779" max="11779" width="16.42578125" style="1" customWidth="1"/>
    <col min="11780" max="11780" width="23.42578125" style="1" customWidth="1"/>
    <col min="11781" max="11781" width="55.85546875" style="1" customWidth="1"/>
    <col min="11782" max="11782" width="21.5703125" style="1" customWidth="1"/>
    <col min="11783" max="11783" width="46.5703125" style="1" customWidth="1"/>
    <col min="11784" max="11784" width="15.5703125" style="1" customWidth="1"/>
    <col min="11785" max="11785" width="20.7109375" style="1" customWidth="1"/>
    <col min="11786" max="11786" width="23.42578125" style="1" customWidth="1"/>
    <col min="11787" max="11787" width="14.28515625" style="1" customWidth="1"/>
    <col min="11788" max="12019" width="9.140625" style="1"/>
    <col min="12020" max="12020" width="48.28515625" style="1" customWidth="1"/>
    <col min="12021" max="12021" width="14.5703125" style="1" customWidth="1"/>
    <col min="12022" max="12022" width="46.28515625" style="1" customWidth="1"/>
    <col min="12023" max="12023" width="31" style="1" customWidth="1"/>
    <col min="12024" max="12024" width="37" style="1" customWidth="1"/>
    <col min="12025" max="12025" width="20.7109375" style="1" customWidth="1"/>
    <col min="12026" max="12033" width="9.140625" style="1"/>
    <col min="12034" max="12034" width="45.5703125" style="1" customWidth="1"/>
    <col min="12035" max="12035" width="16.42578125" style="1" customWidth="1"/>
    <col min="12036" max="12036" width="23.42578125" style="1" customWidth="1"/>
    <col min="12037" max="12037" width="55.85546875" style="1" customWidth="1"/>
    <col min="12038" max="12038" width="21.5703125" style="1" customWidth="1"/>
    <col min="12039" max="12039" width="46.5703125" style="1" customWidth="1"/>
    <col min="12040" max="12040" width="15.5703125" style="1" customWidth="1"/>
    <col min="12041" max="12041" width="20.7109375" style="1" customWidth="1"/>
    <col min="12042" max="12042" width="23.42578125" style="1" customWidth="1"/>
    <col min="12043" max="12043" width="14.28515625" style="1" customWidth="1"/>
    <col min="12044" max="12275" width="9.140625" style="1"/>
    <col min="12276" max="12276" width="48.28515625" style="1" customWidth="1"/>
    <col min="12277" max="12277" width="14.5703125" style="1" customWidth="1"/>
    <col min="12278" max="12278" width="46.28515625" style="1" customWidth="1"/>
    <col min="12279" max="12279" width="31" style="1" customWidth="1"/>
    <col min="12280" max="12280" width="37" style="1" customWidth="1"/>
    <col min="12281" max="12281" width="20.7109375" style="1" customWidth="1"/>
    <col min="12282" max="12289" width="9.140625" style="1"/>
    <col min="12290" max="12290" width="45.5703125" style="1" customWidth="1"/>
    <col min="12291" max="12291" width="16.42578125" style="1" customWidth="1"/>
    <col min="12292" max="12292" width="23.42578125" style="1" customWidth="1"/>
    <col min="12293" max="12293" width="55.85546875" style="1" customWidth="1"/>
    <col min="12294" max="12294" width="21.5703125" style="1" customWidth="1"/>
    <col min="12295" max="12295" width="46.5703125" style="1" customWidth="1"/>
    <col min="12296" max="12296" width="15.5703125" style="1" customWidth="1"/>
    <col min="12297" max="12297" width="20.7109375" style="1" customWidth="1"/>
    <col min="12298" max="12298" width="23.42578125" style="1" customWidth="1"/>
    <col min="12299" max="12299" width="14.28515625" style="1" customWidth="1"/>
    <col min="12300" max="12531" width="9.140625" style="1"/>
    <col min="12532" max="12532" width="48.28515625" style="1" customWidth="1"/>
    <col min="12533" max="12533" width="14.5703125" style="1" customWidth="1"/>
    <col min="12534" max="12534" width="46.28515625" style="1" customWidth="1"/>
    <col min="12535" max="12535" width="31" style="1" customWidth="1"/>
    <col min="12536" max="12536" width="37" style="1" customWidth="1"/>
    <col min="12537" max="12537" width="20.7109375" style="1" customWidth="1"/>
    <col min="12538" max="12545" width="9.140625" style="1"/>
    <col min="12546" max="12546" width="45.5703125" style="1" customWidth="1"/>
    <col min="12547" max="12547" width="16.42578125" style="1" customWidth="1"/>
    <col min="12548" max="12548" width="23.42578125" style="1" customWidth="1"/>
    <col min="12549" max="12549" width="55.85546875" style="1" customWidth="1"/>
    <col min="12550" max="12550" width="21.5703125" style="1" customWidth="1"/>
    <col min="12551" max="12551" width="46.5703125" style="1" customWidth="1"/>
    <col min="12552" max="12552" width="15.5703125" style="1" customWidth="1"/>
    <col min="12553" max="12553" width="20.7109375" style="1" customWidth="1"/>
    <col min="12554" max="12554" width="23.42578125" style="1" customWidth="1"/>
    <col min="12555" max="12555" width="14.28515625" style="1" customWidth="1"/>
    <col min="12556" max="12787" width="9.140625" style="1"/>
    <col min="12788" max="12788" width="48.28515625" style="1" customWidth="1"/>
    <col min="12789" max="12789" width="14.5703125" style="1" customWidth="1"/>
    <col min="12790" max="12790" width="46.28515625" style="1" customWidth="1"/>
    <col min="12791" max="12791" width="31" style="1" customWidth="1"/>
    <col min="12792" max="12792" width="37" style="1" customWidth="1"/>
    <col min="12793" max="12793" width="20.7109375" style="1" customWidth="1"/>
    <col min="12794" max="12801" width="9.140625" style="1"/>
    <col min="12802" max="12802" width="45.5703125" style="1" customWidth="1"/>
    <col min="12803" max="12803" width="16.42578125" style="1" customWidth="1"/>
    <col min="12804" max="12804" width="23.42578125" style="1" customWidth="1"/>
    <col min="12805" max="12805" width="55.85546875" style="1" customWidth="1"/>
    <col min="12806" max="12806" width="21.5703125" style="1" customWidth="1"/>
    <col min="12807" max="12807" width="46.5703125" style="1" customWidth="1"/>
    <col min="12808" max="12808" width="15.5703125" style="1" customWidth="1"/>
    <col min="12809" max="12809" width="20.7109375" style="1" customWidth="1"/>
    <col min="12810" max="12810" width="23.42578125" style="1" customWidth="1"/>
    <col min="12811" max="12811" width="14.28515625" style="1" customWidth="1"/>
    <col min="12812" max="13043" width="9.140625" style="1"/>
    <col min="13044" max="13044" width="48.28515625" style="1" customWidth="1"/>
    <col min="13045" max="13045" width="14.5703125" style="1" customWidth="1"/>
    <col min="13046" max="13046" width="46.28515625" style="1" customWidth="1"/>
    <col min="13047" max="13047" width="31" style="1" customWidth="1"/>
    <col min="13048" max="13048" width="37" style="1" customWidth="1"/>
    <col min="13049" max="13049" width="20.7109375" style="1" customWidth="1"/>
    <col min="13050" max="13057" width="9.140625" style="1"/>
    <col min="13058" max="13058" width="45.5703125" style="1" customWidth="1"/>
    <col min="13059" max="13059" width="16.42578125" style="1" customWidth="1"/>
    <col min="13060" max="13060" width="23.42578125" style="1" customWidth="1"/>
    <col min="13061" max="13061" width="55.85546875" style="1" customWidth="1"/>
    <col min="13062" max="13062" width="21.5703125" style="1" customWidth="1"/>
    <col min="13063" max="13063" width="46.5703125" style="1" customWidth="1"/>
    <col min="13064" max="13064" width="15.5703125" style="1" customWidth="1"/>
    <col min="13065" max="13065" width="20.7109375" style="1" customWidth="1"/>
    <col min="13066" max="13066" width="23.42578125" style="1" customWidth="1"/>
    <col min="13067" max="13067" width="14.28515625" style="1" customWidth="1"/>
    <col min="13068" max="13299" width="9.140625" style="1"/>
    <col min="13300" max="13300" width="48.28515625" style="1" customWidth="1"/>
    <col min="13301" max="13301" width="14.5703125" style="1" customWidth="1"/>
    <col min="13302" max="13302" width="46.28515625" style="1" customWidth="1"/>
    <col min="13303" max="13303" width="31" style="1" customWidth="1"/>
    <col min="13304" max="13304" width="37" style="1" customWidth="1"/>
    <col min="13305" max="13305" width="20.7109375" style="1" customWidth="1"/>
    <col min="13306" max="13313" width="9.140625" style="1"/>
    <col min="13314" max="13314" width="45.5703125" style="1" customWidth="1"/>
    <col min="13315" max="13315" width="16.42578125" style="1" customWidth="1"/>
    <col min="13316" max="13316" width="23.42578125" style="1" customWidth="1"/>
    <col min="13317" max="13317" width="55.85546875" style="1" customWidth="1"/>
    <col min="13318" max="13318" width="21.5703125" style="1" customWidth="1"/>
    <col min="13319" max="13319" width="46.5703125" style="1" customWidth="1"/>
    <col min="13320" max="13320" width="15.5703125" style="1" customWidth="1"/>
    <col min="13321" max="13321" width="20.7109375" style="1" customWidth="1"/>
    <col min="13322" max="13322" width="23.42578125" style="1" customWidth="1"/>
    <col min="13323" max="13323" width="14.28515625" style="1" customWidth="1"/>
    <col min="13324" max="13555" width="9.140625" style="1"/>
    <col min="13556" max="13556" width="48.28515625" style="1" customWidth="1"/>
    <col min="13557" max="13557" width="14.5703125" style="1" customWidth="1"/>
    <col min="13558" max="13558" width="46.28515625" style="1" customWidth="1"/>
    <col min="13559" max="13559" width="31" style="1" customWidth="1"/>
    <col min="13560" max="13560" width="37" style="1" customWidth="1"/>
    <col min="13561" max="13561" width="20.7109375" style="1" customWidth="1"/>
    <col min="13562" max="13569" width="9.140625" style="1"/>
    <col min="13570" max="13570" width="45.5703125" style="1" customWidth="1"/>
    <col min="13571" max="13571" width="16.42578125" style="1" customWidth="1"/>
    <col min="13572" max="13572" width="23.42578125" style="1" customWidth="1"/>
    <col min="13573" max="13573" width="55.85546875" style="1" customWidth="1"/>
    <col min="13574" max="13574" width="21.5703125" style="1" customWidth="1"/>
    <col min="13575" max="13575" width="46.5703125" style="1" customWidth="1"/>
    <col min="13576" max="13576" width="15.5703125" style="1" customWidth="1"/>
    <col min="13577" max="13577" width="20.7109375" style="1" customWidth="1"/>
    <col min="13578" max="13578" width="23.42578125" style="1" customWidth="1"/>
    <col min="13579" max="13579" width="14.28515625" style="1" customWidth="1"/>
    <col min="13580" max="13811" width="9.140625" style="1"/>
    <col min="13812" max="13812" width="48.28515625" style="1" customWidth="1"/>
    <col min="13813" max="13813" width="14.5703125" style="1" customWidth="1"/>
    <col min="13814" max="13814" width="46.28515625" style="1" customWidth="1"/>
    <col min="13815" max="13815" width="31" style="1" customWidth="1"/>
    <col min="13816" max="13816" width="37" style="1" customWidth="1"/>
    <col min="13817" max="13817" width="20.7109375" style="1" customWidth="1"/>
    <col min="13818" max="13825" width="9.140625" style="1"/>
    <col min="13826" max="13826" width="45.5703125" style="1" customWidth="1"/>
    <col min="13827" max="13827" width="16.42578125" style="1" customWidth="1"/>
    <col min="13828" max="13828" width="23.42578125" style="1" customWidth="1"/>
    <col min="13829" max="13829" width="55.85546875" style="1" customWidth="1"/>
    <col min="13830" max="13830" width="21.5703125" style="1" customWidth="1"/>
    <col min="13831" max="13831" width="46.5703125" style="1" customWidth="1"/>
    <col min="13832" max="13832" width="15.5703125" style="1" customWidth="1"/>
    <col min="13833" max="13833" width="20.7109375" style="1" customWidth="1"/>
    <col min="13834" max="13834" width="23.42578125" style="1" customWidth="1"/>
    <col min="13835" max="13835" width="14.28515625" style="1" customWidth="1"/>
    <col min="13836" max="14067" width="9.140625" style="1"/>
    <col min="14068" max="14068" width="48.28515625" style="1" customWidth="1"/>
    <col min="14069" max="14069" width="14.5703125" style="1" customWidth="1"/>
    <col min="14070" max="14070" width="46.28515625" style="1" customWidth="1"/>
    <col min="14071" max="14071" width="31" style="1" customWidth="1"/>
    <col min="14072" max="14072" width="37" style="1" customWidth="1"/>
    <col min="14073" max="14073" width="20.7109375" style="1" customWidth="1"/>
    <col min="14074" max="14081" width="9.140625" style="1"/>
    <col min="14082" max="14082" width="45.5703125" style="1" customWidth="1"/>
    <col min="14083" max="14083" width="16.42578125" style="1" customWidth="1"/>
    <col min="14084" max="14084" width="23.42578125" style="1" customWidth="1"/>
    <col min="14085" max="14085" width="55.85546875" style="1" customWidth="1"/>
    <col min="14086" max="14086" width="21.5703125" style="1" customWidth="1"/>
    <col min="14087" max="14087" width="46.5703125" style="1" customWidth="1"/>
    <col min="14088" max="14088" width="15.5703125" style="1" customWidth="1"/>
    <col min="14089" max="14089" width="20.7109375" style="1" customWidth="1"/>
    <col min="14090" max="14090" width="23.42578125" style="1" customWidth="1"/>
    <col min="14091" max="14091" width="14.28515625" style="1" customWidth="1"/>
    <col min="14092" max="14323" width="9.140625" style="1"/>
    <col min="14324" max="14324" width="48.28515625" style="1" customWidth="1"/>
    <col min="14325" max="14325" width="14.5703125" style="1" customWidth="1"/>
    <col min="14326" max="14326" width="46.28515625" style="1" customWidth="1"/>
    <col min="14327" max="14327" width="31" style="1" customWidth="1"/>
    <col min="14328" max="14328" width="37" style="1" customWidth="1"/>
    <col min="14329" max="14329" width="20.7109375" style="1" customWidth="1"/>
    <col min="14330" max="14337" width="9.140625" style="1"/>
    <col min="14338" max="14338" width="45.5703125" style="1" customWidth="1"/>
    <col min="14339" max="14339" width="16.42578125" style="1" customWidth="1"/>
    <col min="14340" max="14340" width="23.42578125" style="1" customWidth="1"/>
    <col min="14341" max="14341" width="55.85546875" style="1" customWidth="1"/>
    <col min="14342" max="14342" width="21.5703125" style="1" customWidth="1"/>
    <col min="14343" max="14343" width="46.5703125" style="1" customWidth="1"/>
    <col min="14344" max="14344" width="15.5703125" style="1" customWidth="1"/>
    <col min="14345" max="14345" width="20.7109375" style="1" customWidth="1"/>
    <col min="14346" max="14346" width="23.42578125" style="1" customWidth="1"/>
    <col min="14347" max="14347" width="14.28515625" style="1" customWidth="1"/>
    <col min="14348" max="14579" width="9.140625" style="1"/>
    <col min="14580" max="14580" width="48.28515625" style="1" customWidth="1"/>
    <col min="14581" max="14581" width="14.5703125" style="1" customWidth="1"/>
    <col min="14582" max="14582" width="46.28515625" style="1" customWidth="1"/>
    <col min="14583" max="14583" width="31" style="1" customWidth="1"/>
    <col min="14584" max="14584" width="37" style="1" customWidth="1"/>
    <col min="14585" max="14585" width="20.7109375" style="1" customWidth="1"/>
    <col min="14586" max="14593" width="9.140625" style="1"/>
    <col min="14594" max="14594" width="45.5703125" style="1" customWidth="1"/>
    <col min="14595" max="14595" width="16.42578125" style="1" customWidth="1"/>
    <col min="14596" max="14596" width="23.42578125" style="1" customWidth="1"/>
    <col min="14597" max="14597" width="55.85546875" style="1" customWidth="1"/>
    <col min="14598" max="14598" width="21.5703125" style="1" customWidth="1"/>
    <col min="14599" max="14599" width="46.5703125" style="1" customWidth="1"/>
    <col min="14600" max="14600" width="15.5703125" style="1" customWidth="1"/>
    <col min="14601" max="14601" width="20.7109375" style="1" customWidth="1"/>
    <col min="14602" max="14602" width="23.42578125" style="1" customWidth="1"/>
    <col min="14603" max="14603" width="14.28515625" style="1" customWidth="1"/>
    <col min="14604" max="14835" width="9.140625" style="1"/>
    <col min="14836" max="14836" width="48.28515625" style="1" customWidth="1"/>
    <col min="14837" max="14837" width="14.5703125" style="1" customWidth="1"/>
    <col min="14838" max="14838" width="46.28515625" style="1" customWidth="1"/>
    <col min="14839" max="14839" width="31" style="1" customWidth="1"/>
    <col min="14840" max="14840" width="37" style="1" customWidth="1"/>
    <col min="14841" max="14841" width="20.7109375" style="1" customWidth="1"/>
    <col min="14842" max="14849" width="9.140625" style="1"/>
    <col min="14850" max="14850" width="45.5703125" style="1" customWidth="1"/>
    <col min="14851" max="14851" width="16.42578125" style="1" customWidth="1"/>
    <col min="14852" max="14852" width="23.42578125" style="1" customWidth="1"/>
    <col min="14853" max="14853" width="55.85546875" style="1" customWidth="1"/>
    <col min="14854" max="14854" width="21.5703125" style="1" customWidth="1"/>
    <col min="14855" max="14855" width="46.5703125" style="1" customWidth="1"/>
    <col min="14856" max="14856" width="15.5703125" style="1" customWidth="1"/>
    <col min="14857" max="14857" width="20.7109375" style="1" customWidth="1"/>
    <col min="14858" max="14858" width="23.42578125" style="1" customWidth="1"/>
    <col min="14859" max="14859" width="14.28515625" style="1" customWidth="1"/>
    <col min="14860" max="15091" width="9.140625" style="1"/>
    <col min="15092" max="15092" width="48.28515625" style="1" customWidth="1"/>
    <col min="15093" max="15093" width="14.5703125" style="1" customWidth="1"/>
    <col min="15094" max="15094" width="46.28515625" style="1" customWidth="1"/>
    <col min="15095" max="15095" width="31" style="1" customWidth="1"/>
    <col min="15096" max="15096" width="37" style="1" customWidth="1"/>
    <col min="15097" max="15097" width="20.7109375" style="1" customWidth="1"/>
    <col min="15098" max="15105" width="9.140625" style="1"/>
    <col min="15106" max="15106" width="45.5703125" style="1" customWidth="1"/>
    <col min="15107" max="15107" width="16.42578125" style="1" customWidth="1"/>
    <col min="15108" max="15108" width="23.42578125" style="1" customWidth="1"/>
    <col min="15109" max="15109" width="55.85546875" style="1" customWidth="1"/>
    <col min="15110" max="15110" width="21.5703125" style="1" customWidth="1"/>
    <col min="15111" max="15111" width="46.5703125" style="1" customWidth="1"/>
    <col min="15112" max="15112" width="15.5703125" style="1" customWidth="1"/>
    <col min="15113" max="15113" width="20.7109375" style="1" customWidth="1"/>
    <col min="15114" max="15114" width="23.42578125" style="1" customWidth="1"/>
    <col min="15115" max="15115" width="14.28515625" style="1" customWidth="1"/>
    <col min="15116" max="15347" width="9.140625" style="1"/>
    <col min="15348" max="15348" width="48.28515625" style="1" customWidth="1"/>
    <col min="15349" max="15349" width="14.5703125" style="1" customWidth="1"/>
    <col min="15350" max="15350" width="46.28515625" style="1" customWidth="1"/>
    <col min="15351" max="15351" width="31" style="1" customWidth="1"/>
    <col min="15352" max="15352" width="37" style="1" customWidth="1"/>
    <col min="15353" max="15353" width="20.7109375" style="1" customWidth="1"/>
    <col min="15354" max="15361" width="9.140625" style="1"/>
    <col min="15362" max="15362" width="45.5703125" style="1" customWidth="1"/>
    <col min="15363" max="15363" width="16.42578125" style="1" customWidth="1"/>
    <col min="15364" max="15364" width="23.42578125" style="1" customWidth="1"/>
    <col min="15365" max="15365" width="55.85546875" style="1" customWidth="1"/>
    <col min="15366" max="15366" width="21.5703125" style="1" customWidth="1"/>
    <col min="15367" max="15367" width="46.5703125" style="1" customWidth="1"/>
    <col min="15368" max="15368" width="15.5703125" style="1" customWidth="1"/>
    <col min="15369" max="15369" width="20.7109375" style="1" customWidth="1"/>
    <col min="15370" max="15370" width="23.42578125" style="1" customWidth="1"/>
    <col min="15371" max="15371" width="14.28515625" style="1" customWidth="1"/>
    <col min="15372" max="15603" width="9.140625" style="1"/>
    <col min="15604" max="15604" width="48.28515625" style="1" customWidth="1"/>
    <col min="15605" max="15605" width="14.5703125" style="1" customWidth="1"/>
    <col min="15606" max="15606" width="46.28515625" style="1" customWidth="1"/>
    <col min="15607" max="15607" width="31" style="1" customWidth="1"/>
    <col min="15608" max="15608" width="37" style="1" customWidth="1"/>
    <col min="15609" max="15609" width="20.7109375" style="1" customWidth="1"/>
    <col min="15610" max="15617" width="9.140625" style="1"/>
    <col min="15618" max="15618" width="45.5703125" style="1" customWidth="1"/>
    <col min="15619" max="15619" width="16.42578125" style="1" customWidth="1"/>
    <col min="15620" max="15620" width="23.42578125" style="1" customWidth="1"/>
    <col min="15621" max="15621" width="55.85546875" style="1" customWidth="1"/>
    <col min="15622" max="15622" width="21.5703125" style="1" customWidth="1"/>
    <col min="15623" max="15623" width="46.5703125" style="1" customWidth="1"/>
    <col min="15624" max="15624" width="15.5703125" style="1" customWidth="1"/>
    <col min="15625" max="15625" width="20.7109375" style="1" customWidth="1"/>
    <col min="15626" max="15626" width="23.42578125" style="1" customWidth="1"/>
    <col min="15627" max="15627" width="14.28515625" style="1" customWidth="1"/>
    <col min="15628" max="15859" width="9.140625" style="1"/>
    <col min="15860" max="15860" width="48.28515625" style="1" customWidth="1"/>
    <col min="15861" max="15861" width="14.5703125" style="1" customWidth="1"/>
    <col min="15862" max="15862" width="46.28515625" style="1" customWidth="1"/>
    <col min="15863" max="15863" width="31" style="1" customWidth="1"/>
    <col min="15864" max="15864" width="37" style="1" customWidth="1"/>
    <col min="15865" max="15865" width="20.7109375" style="1" customWidth="1"/>
    <col min="15866" max="15873" width="9.140625" style="1"/>
    <col min="15874" max="15874" width="45.5703125" style="1" customWidth="1"/>
    <col min="15875" max="15875" width="16.42578125" style="1" customWidth="1"/>
    <col min="15876" max="15876" width="23.42578125" style="1" customWidth="1"/>
    <col min="15877" max="15877" width="55.85546875" style="1" customWidth="1"/>
    <col min="15878" max="15878" width="21.5703125" style="1" customWidth="1"/>
    <col min="15879" max="15879" width="46.5703125" style="1" customWidth="1"/>
    <col min="15880" max="15880" width="15.5703125" style="1" customWidth="1"/>
    <col min="15881" max="15881" width="20.7109375" style="1" customWidth="1"/>
    <col min="15882" max="15882" width="23.42578125" style="1" customWidth="1"/>
    <col min="15883" max="15883" width="14.28515625" style="1" customWidth="1"/>
    <col min="15884" max="16115" width="9.140625" style="1"/>
    <col min="16116" max="16116" width="48.28515625" style="1" customWidth="1"/>
    <col min="16117" max="16117" width="14.5703125" style="1" customWidth="1"/>
    <col min="16118" max="16118" width="46.28515625" style="1" customWidth="1"/>
    <col min="16119" max="16119" width="31" style="1" customWidth="1"/>
    <col min="16120" max="16120" width="37" style="1" customWidth="1"/>
    <col min="16121" max="16121" width="20.7109375" style="1" customWidth="1"/>
    <col min="16122" max="16129" width="9.140625" style="1"/>
    <col min="16130" max="16130" width="45.5703125" style="1" customWidth="1"/>
    <col min="16131" max="16131" width="16.42578125" style="1" customWidth="1"/>
    <col min="16132" max="16132" width="23.42578125" style="1" customWidth="1"/>
    <col min="16133" max="16133" width="55.85546875" style="1" customWidth="1"/>
    <col min="16134" max="16134" width="21.5703125" style="1" customWidth="1"/>
    <col min="16135" max="16135" width="46.5703125" style="1" customWidth="1"/>
    <col min="16136" max="16136" width="15.5703125" style="1" customWidth="1"/>
    <col min="16137" max="16137" width="20.7109375" style="1" customWidth="1"/>
    <col min="16138" max="16138" width="23.42578125" style="1" customWidth="1"/>
    <col min="16139" max="16139" width="14.28515625" style="1" customWidth="1"/>
    <col min="16140" max="16371" width="9.140625" style="1"/>
    <col min="16372" max="16372" width="48.28515625" style="1" customWidth="1"/>
    <col min="16373" max="16373" width="14.5703125" style="1" customWidth="1"/>
    <col min="16374" max="16374" width="46.28515625" style="1" customWidth="1"/>
    <col min="16375" max="16375" width="31" style="1" customWidth="1"/>
    <col min="16376" max="16376" width="37" style="1" customWidth="1"/>
    <col min="16377" max="16377" width="20.7109375" style="1" customWidth="1"/>
    <col min="16378" max="16384" width="9.140625" style="1"/>
  </cols>
  <sheetData>
    <row r="1" spans="1:10" s="2" customFormat="1" ht="15">
      <c r="A1" s="80"/>
      <c r="B1" s="40"/>
      <c r="C1" s="184"/>
      <c r="D1" s="184" t="s">
        <v>3940</v>
      </c>
      <c r="E1" s="81"/>
      <c r="F1" s="81"/>
      <c r="G1" s="81"/>
    </row>
    <row r="2" spans="1:10" s="2" customFormat="1" ht="15" customHeight="1">
      <c r="A2" s="82"/>
      <c r="B2" s="185"/>
      <c r="C2" s="667" t="s">
        <v>1203</v>
      </c>
      <c r="D2" s="667"/>
      <c r="E2" s="82"/>
      <c r="F2" s="82"/>
      <c r="G2" s="82"/>
    </row>
    <row r="3" spans="1:10" s="2" customFormat="1" ht="42.75" customHeight="1">
      <c r="A3" s="82"/>
      <c r="B3" s="667" t="s">
        <v>1204</v>
      </c>
      <c r="C3" s="667"/>
      <c r="D3" s="667"/>
      <c r="E3" s="82"/>
      <c r="F3" s="82"/>
      <c r="G3" s="82"/>
    </row>
    <row r="4" spans="1:10">
      <c r="A4" s="35"/>
      <c r="B4" s="2"/>
      <c r="D4" s="72"/>
      <c r="E4" s="36"/>
      <c r="F4" s="36"/>
      <c r="G4" s="38"/>
      <c r="I4" s="656"/>
      <c r="J4" s="657"/>
    </row>
    <row r="5" spans="1:10">
      <c r="A5" s="658"/>
      <c r="I5" s="656"/>
      <c r="J5" s="657"/>
    </row>
    <row r="6" spans="1:10">
      <c r="A6" s="658"/>
      <c r="D6" s="659" t="s">
        <v>3924</v>
      </c>
      <c r="E6" s="660"/>
      <c r="F6" s="661"/>
      <c r="H6" s="659"/>
      <c r="I6" s="659"/>
      <c r="J6" s="662"/>
    </row>
    <row r="7" spans="1:10">
      <c r="A7" s="658"/>
      <c r="D7" s="659" t="s">
        <v>3925</v>
      </c>
      <c r="E7" s="660"/>
      <c r="H7" s="659"/>
      <c r="I7" s="659"/>
      <c r="J7" s="662"/>
    </row>
    <row r="8" spans="1:10">
      <c r="D8" s="659" t="s">
        <v>3926</v>
      </c>
      <c r="F8" s="659"/>
      <c r="H8" s="659"/>
      <c r="I8" s="659"/>
      <c r="J8" s="662"/>
    </row>
    <row r="9" spans="1:10">
      <c r="D9" s="659" t="s">
        <v>1124</v>
      </c>
      <c r="E9" s="660"/>
      <c r="H9" s="659"/>
      <c r="I9" s="659"/>
      <c r="J9" s="662"/>
    </row>
    <row r="10" spans="1:10" ht="18.75">
      <c r="A10" s="186"/>
      <c r="B10" s="186"/>
      <c r="C10" s="186"/>
      <c r="D10" s="186"/>
      <c r="E10" s="186"/>
      <c r="F10" s="186"/>
      <c r="G10" s="186"/>
      <c r="H10" s="186"/>
      <c r="I10" s="186"/>
      <c r="J10" s="186"/>
    </row>
    <row r="11" spans="1:10" ht="90.75" customHeight="1">
      <c r="A11" s="855" t="s">
        <v>3927</v>
      </c>
      <c r="B11" s="855"/>
      <c r="C11" s="855"/>
      <c r="D11" s="855"/>
      <c r="E11" s="186"/>
      <c r="F11" s="186"/>
      <c r="G11" s="186"/>
      <c r="H11" s="186"/>
      <c r="I11" s="186"/>
      <c r="J11" s="186"/>
    </row>
    <row r="12" spans="1:10" ht="18.75">
      <c r="E12" s="186"/>
      <c r="F12" s="186"/>
      <c r="G12" s="186"/>
      <c r="H12" s="186"/>
      <c r="I12" s="186"/>
      <c r="J12" s="186"/>
    </row>
    <row r="13" spans="1:10" ht="45" customHeight="1">
      <c r="A13" s="663" t="s">
        <v>3928</v>
      </c>
      <c r="B13" s="663" t="s">
        <v>3929</v>
      </c>
      <c r="C13" s="663" t="s">
        <v>3930</v>
      </c>
      <c r="D13" s="663" t="s">
        <v>1814</v>
      </c>
      <c r="E13" s="186"/>
      <c r="F13" s="186"/>
      <c r="G13" s="186"/>
      <c r="H13" s="186"/>
      <c r="I13" s="186"/>
      <c r="J13" s="186"/>
    </row>
    <row r="14" spans="1:10" ht="18.75">
      <c r="A14" s="664" t="s">
        <v>757</v>
      </c>
      <c r="B14" s="663">
        <v>1</v>
      </c>
      <c r="C14" s="663">
        <v>19</v>
      </c>
      <c r="D14" s="665">
        <v>178380</v>
      </c>
      <c r="E14" s="186"/>
      <c r="F14" s="186"/>
      <c r="G14" s="186"/>
      <c r="H14" s="186"/>
      <c r="I14" s="186"/>
      <c r="J14" s="186"/>
    </row>
    <row r="15" spans="1:10" ht="18.75">
      <c r="A15" s="664" t="s">
        <v>757</v>
      </c>
      <c r="B15" s="663">
        <v>2</v>
      </c>
      <c r="C15" s="663">
        <v>26</v>
      </c>
      <c r="D15" s="665">
        <v>193164</v>
      </c>
      <c r="E15" s="186"/>
      <c r="F15" s="186"/>
      <c r="G15" s="186"/>
      <c r="H15" s="186"/>
      <c r="I15" s="186"/>
      <c r="J15" s="186"/>
    </row>
    <row r="16" spans="1:10" ht="18.75">
      <c r="A16" s="664" t="s">
        <v>758</v>
      </c>
      <c r="B16" s="663">
        <v>3</v>
      </c>
      <c r="C16" s="663">
        <v>33</v>
      </c>
      <c r="D16" s="665">
        <v>138531</v>
      </c>
      <c r="E16" s="186"/>
      <c r="F16" s="186"/>
      <c r="G16" s="186"/>
      <c r="H16" s="186"/>
      <c r="I16" s="186"/>
      <c r="J16" s="186"/>
    </row>
    <row r="17" spans="1:10" ht="18.75">
      <c r="A17" s="664" t="s">
        <v>758</v>
      </c>
      <c r="B17" s="663">
        <v>4</v>
      </c>
      <c r="C17" s="663">
        <v>38</v>
      </c>
      <c r="D17" s="665">
        <v>210868</v>
      </c>
      <c r="E17" s="186"/>
      <c r="F17" s="186"/>
      <c r="G17" s="186"/>
      <c r="H17" s="186"/>
      <c r="I17" s="186"/>
      <c r="J17" s="186"/>
    </row>
    <row r="18" spans="1:10" ht="18.75">
      <c r="A18" s="664" t="s">
        <v>3931</v>
      </c>
      <c r="B18" s="663">
        <v>5</v>
      </c>
      <c r="C18" s="663">
        <v>21</v>
      </c>
      <c r="D18" s="665">
        <v>143465</v>
      </c>
      <c r="E18" s="186"/>
      <c r="F18" s="186"/>
      <c r="G18" s="186"/>
      <c r="H18" s="186"/>
      <c r="I18" s="186"/>
      <c r="J18" s="186"/>
    </row>
    <row r="19" spans="1:10" ht="18.75">
      <c r="A19" s="664" t="s">
        <v>783</v>
      </c>
      <c r="B19" s="663">
        <v>6</v>
      </c>
      <c r="C19" s="663">
        <v>30</v>
      </c>
      <c r="D19" s="665">
        <v>161904</v>
      </c>
      <c r="E19" s="186"/>
      <c r="F19" s="186"/>
      <c r="G19" s="186"/>
      <c r="H19" s="186"/>
      <c r="I19" s="186"/>
      <c r="J19" s="186"/>
    </row>
    <row r="20" spans="1:10" ht="18.75">
      <c r="A20" s="664" t="s">
        <v>783</v>
      </c>
      <c r="B20" s="663">
        <v>7</v>
      </c>
      <c r="C20" s="663">
        <v>7</v>
      </c>
      <c r="D20" s="665">
        <v>470407</v>
      </c>
      <c r="E20" s="186"/>
      <c r="F20" s="186"/>
      <c r="G20" s="186"/>
      <c r="H20" s="186"/>
      <c r="I20" s="186"/>
      <c r="J20" s="186"/>
    </row>
    <row r="21" spans="1:10" ht="37.5">
      <c r="A21" s="664" t="s">
        <v>3932</v>
      </c>
      <c r="B21" s="663">
        <v>8</v>
      </c>
      <c r="C21" s="663">
        <v>49</v>
      </c>
      <c r="D21" s="665">
        <v>286203</v>
      </c>
      <c r="E21" s="186"/>
      <c r="F21" s="186"/>
      <c r="G21" s="186"/>
      <c r="H21" s="186"/>
      <c r="I21" s="186"/>
      <c r="J21" s="186"/>
    </row>
    <row r="22" spans="1:10" ht="18.75">
      <c r="A22" s="664" t="s">
        <v>3933</v>
      </c>
      <c r="B22" s="663">
        <v>9</v>
      </c>
      <c r="C22" s="663">
        <v>32</v>
      </c>
      <c r="D22" s="665">
        <v>109660</v>
      </c>
      <c r="E22" s="186"/>
      <c r="F22" s="186"/>
      <c r="G22" s="186"/>
      <c r="H22" s="186"/>
      <c r="I22" s="186"/>
      <c r="J22" s="186"/>
    </row>
    <row r="23" spans="1:10" ht="18.75">
      <c r="A23" s="664" t="s">
        <v>3934</v>
      </c>
      <c r="B23" s="663">
        <v>10</v>
      </c>
      <c r="C23" s="663">
        <v>47</v>
      </c>
      <c r="D23" s="665">
        <v>582862</v>
      </c>
      <c r="E23" s="186"/>
      <c r="F23" s="186"/>
      <c r="G23" s="186"/>
      <c r="H23" s="186"/>
      <c r="I23" s="186"/>
      <c r="J23" s="186"/>
    </row>
    <row r="24" spans="1:10" ht="18.75">
      <c r="A24" s="664" t="s">
        <v>3934</v>
      </c>
      <c r="B24" s="663">
        <v>11</v>
      </c>
      <c r="C24" s="663">
        <v>27</v>
      </c>
      <c r="D24" s="665">
        <v>1690776</v>
      </c>
      <c r="E24" s="186"/>
      <c r="F24" s="186"/>
      <c r="G24" s="186"/>
      <c r="H24" s="186"/>
      <c r="I24" s="186"/>
      <c r="J24" s="186"/>
    </row>
    <row r="25" spans="1:10" ht="18.75">
      <c r="A25" s="664" t="s">
        <v>768</v>
      </c>
      <c r="B25" s="663">
        <v>12</v>
      </c>
      <c r="C25" s="663">
        <v>24</v>
      </c>
      <c r="D25" s="665">
        <v>174439</v>
      </c>
      <c r="E25" s="186"/>
      <c r="F25" s="186"/>
      <c r="G25" s="186"/>
      <c r="H25" s="186"/>
      <c r="I25" s="186"/>
      <c r="J25" s="186"/>
    </row>
    <row r="26" spans="1:10" ht="18.75">
      <c r="A26" s="664" t="s">
        <v>768</v>
      </c>
      <c r="B26" s="663">
        <v>13</v>
      </c>
      <c r="C26" s="663">
        <v>19</v>
      </c>
      <c r="D26" s="665">
        <v>266174</v>
      </c>
      <c r="E26" s="186"/>
      <c r="F26" s="186"/>
      <c r="G26" s="186"/>
      <c r="H26" s="186"/>
      <c r="I26" s="186"/>
      <c r="J26" s="186"/>
    </row>
    <row r="27" spans="1:10" ht="18.75">
      <c r="A27" s="664" t="s">
        <v>768</v>
      </c>
      <c r="B27" s="663">
        <v>14</v>
      </c>
      <c r="C27" s="663">
        <v>17</v>
      </c>
      <c r="D27" s="665">
        <v>170254</v>
      </c>
      <c r="E27" s="186"/>
      <c r="F27" s="186"/>
      <c r="G27" s="186"/>
      <c r="H27" s="186"/>
      <c r="I27" s="186"/>
      <c r="J27" s="186"/>
    </row>
    <row r="28" spans="1:10" ht="18.75">
      <c r="A28" s="664" t="s">
        <v>768</v>
      </c>
      <c r="B28" s="663">
        <v>15</v>
      </c>
      <c r="C28" s="663">
        <v>16</v>
      </c>
      <c r="D28" s="665">
        <v>244392</v>
      </c>
      <c r="E28" s="186"/>
      <c r="F28" s="186"/>
      <c r="G28" s="186"/>
      <c r="H28" s="186"/>
      <c r="I28" s="186"/>
      <c r="J28" s="186"/>
    </row>
    <row r="29" spans="1:10" ht="18.75">
      <c r="A29" s="664" t="s">
        <v>768</v>
      </c>
      <c r="B29" s="663">
        <v>16</v>
      </c>
      <c r="C29" s="663">
        <v>36</v>
      </c>
      <c r="D29" s="665">
        <v>318256</v>
      </c>
      <c r="E29" s="186"/>
      <c r="F29" s="186"/>
      <c r="G29" s="186"/>
      <c r="H29" s="186"/>
      <c r="I29" s="186"/>
      <c r="J29" s="186"/>
    </row>
    <row r="30" spans="1:10" ht="18.75">
      <c r="A30" s="664" t="s">
        <v>768</v>
      </c>
      <c r="B30" s="663">
        <v>17</v>
      </c>
      <c r="C30" s="663">
        <v>28</v>
      </c>
      <c r="D30" s="665">
        <v>427063</v>
      </c>
      <c r="E30" s="186"/>
      <c r="F30" s="186"/>
      <c r="G30" s="186"/>
      <c r="H30" s="186"/>
      <c r="I30" s="186"/>
      <c r="J30" s="186"/>
    </row>
    <row r="31" spans="1:10" ht="18.75">
      <c r="A31" s="664" t="s">
        <v>3935</v>
      </c>
      <c r="B31" s="663">
        <v>18</v>
      </c>
      <c r="C31" s="663">
        <v>21</v>
      </c>
      <c r="D31" s="665">
        <v>268100</v>
      </c>
      <c r="E31" s="186"/>
      <c r="F31" s="186"/>
      <c r="G31" s="186"/>
      <c r="H31" s="186"/>
      <c r="I31" s="186"/>
      <c r="J31" s="186"/>
    </row>
    <row r="32" spans="1:10" ht="18.75">
      <c r="A32" s="664" t="s">
        <v>3935</v>
      </c>
      <c r="B32" s="663">
        <v>19</v>
      </c>
      <c r="C32" s="663">
        <v>29</v>
      </c>
      <c r="D32" s="665">
        <v>546774</v>
      </c>
      <c r="E32" s="186"/>
      <c r="F32" s="186"/>
      <c r="G32" s="186"/>
      <c r="H32" s="186"/>
      <c r="I32" s="186"/>
      <c r="J32" s="186"/>
    </row>
    <row r="33" spans="1:10" ht="18.75">
      <c r="A33" s="664" t="s">
        <v>773</v>
      </c>
      <c r="B33" s="663">
        <v>20</v>
      </c>
      <c r="C33" s="663">
        <v>31</v>
      </c>
      <c r="D33" s="665">
        <v>127283</v>
      </c>
      <c r="E33" s="186"/>
      <c r="F33" s="186"/>
      <c r="G33" s="186"/>
      <c r="H33" s="186"/>
      <c r="I33" s="186"/>
      <c r="J33" s="186"/>
    </row>
    <row r="34" spans="1:10" ht="18.75">
      <c r="A34" s="664" t="s">
        <v>773</v>
      </c>
      <c r="B34" s="663">
        <v>21</v>
      </c>
      <c r="C34" s="663">
        <v>54</v>
      </c>
      <c r="D34" s="665">
        <v>109318</v>
      </c>
      <c r="E34" s="186"/>
      <c r="F34" s="186"/>
      <c r="G34" s="186"/>
      <c r="H34" s="186"/>
      <c r="I34" s="186"/>
      <c r="J34" s="186"/>
    </row>
    <row r="35" spans="1:10" ht="18.75">
      <c r="A35" s="664" t="s">
        <v>773</v>
      </c>
      <c r="B35" s="663">
        <v>22</v>
      </c>
      <c r="C35" s="663">
        <v>35</v>
      </c>
      <c r="D35" s="665">
        <v>146564</v>
      </c>
      <c r="E35" s="186"/>
      <c r="F35" s="186"/>
      <c r="G35" s="186"/>
      <c r="H35" s="186"/>
      <c r="I35" s="186"/>
      <c r="J35" s="186"/>
    </row>
    <row r="36" spans="1:10" ht="18.75">
      <c r="A36" s="664" t="s">
        <v>773</v>
      </c>
      <c r="B36" s="663">
        <v>23</v>
      </c>
      <c r="C36" s="663">
        <v>36</v>
      </c>
      <c r="D36" s="665">
        <v>77896</v>
      </c>
      <c r="E36" s="186"/>
      <c r="F36" s="186"/>
      <c r="G36" s="186"/>
      <c r="H36" s="186"/>
      <c r="I36" s="186"/>
      <c r="J36" s="186"/>
    </row>
    <row r="37" spans="1:10" ht="18.75">
      <c r="A37" s="664" t="s">
        <v>773</v>
      </c>
      <c r="B37" s="663">
        <v>24</v>
      </c>
      <c r="C37" s="663">
        <v>34</v>
      </c>
      <c r="D37" s="665">
        <v>176178</v>
      </c>
      <c r="E37" s="186"/>
      <c r="F37" s="186"/>
      <c r="G37" s="186"/>
      <c r="H37" s="186"/>
      <c r="I37" s="186"/>
      <c r="J37" s="186"/>
    </row>
    <row r="38" spans="1:10" ht="18.75">
      <c r="A38" s="664" t="s">
        <v>773</v>
      </c>
      <c r="B38" s="663">
        <v>25</v>
      </c>
      <c r="C38" s="663">
        <v>33</v>
      </c>
      <c r="D38" s="665">
        <v>234444</v>
      </c>
      <c r="E38" s="186"/>
      <c r="F38" s="186"/>
      <c r="G38" s="186"/>
      <c r="H38" s="186"/>
      <c r="I38" s="186"/>
      <c r="J38" s="186"/>
    </row>
    <row r="39" spans="1:10" ht="18.75">
      <c r="A39" s="664" t="s">
        <v>3936</v>
      </c>
      <c r="B39" s="663">
        <v>26</v>
      </c>
      <c r="C39" s="663">
        <v>25</v>
      </c>
      <c r="D39" s="665">
        <v>122334</v>
      </c>
      <c r="E39" s="186"/>
      <c r="F39" s="186"/>
      <c r="G39" s="186"/>
      <c r="H39" s="186"/>
      <c r="I39" s="186"/>
      <c r="J39" s="186"/>
    </row>
    <row r="40" spans="1:10" ht="18.75">
      <c r="A40" s="664" t="s">
        <v>3936</v>
      </c>
      <c r="B40" s="663">
        <v>27</v>
      </c>
      <c r="C40" s="663">
        <v>19</v>
      </c>
      <c r="D40" s="665">
        <v>72395</v>
      </c>
      <c r="E40" s="186"/>
      <c r="F40" s="186"/>
      <c r="G40" s="186"/>
      <c r="H40" s="186"/>
      <c r="I40" s="186"/>
      <c r="J40" s="186"/>
    </row>
    <row r="41" spans="1:10" ht="18.75">
      <c r="A41" s="664" t="s">
        <v>3936</v>
      </c>
      <c r="B41" s="663">
        <v>28</v>
      </c>
      <c r="C41" s="663">
        <v>43</v>
      </c>
      <c r="D41" s="665">
        <v>140314</v>
      </c>
      <c r="E41" s="186"/>
      <c r="F41" s="186"/>
      <c r="G41" s="186"/>
      <c r="H41" s="186"/>
      <c r="I41" s="186"/>
      <c r="J41" s="186"/>
    </row>
    <row r="42" spans="1:10" ht="18.75">
      <c r="A42" s="664" t="s">
        <v>786</v>
      </c>
      <c r="B42" s="663">
        <v>29</v>
      </c>
      <c r="C42" s="663">
        <v>34</v>
      </c>
      <c r="D42" s="665">
        <v>65703</v>
      </c>
      <c r="E42" s="186"/>
      <c r="F42" s="186"/>
      <c r="G42" s="186"/>
      <c r="H42" s="186"/>
      <c r="I42" s="186"/>
      <c r="J42" s="186"/>
    </row>
    <row r="43" spans="1:10" ht="18.75">
      <c r="A43" s="664" t="s">
        <v>786</v>
      </c>
      <c r="B43" s="663">
        <v>30</v>
      </c>
      <c r="C43" s="663">
        <v>33</v>
      </c>
      <c r="D43" s="665">
        <v>95429</v>
      </c>
      <c r="E43" s="186"/>
      <c r="F43" s="186"/>
      <c r="G43" s="186"/>
      <c r="H43" s="186"/>
      <c r="I43" s="186"/>
      <c r="J43" s="186"/>
    </row>
    <row r="44" spans="1:10" ht="18.75">
      <c r="A44" s="664" t="s">
        <v>3937</v>
      </c>
      <c r="B44" s="663">
        <v>31</v>
      </c>
      <c r="C44" s="663">
        <v>37</v>
      </c>
      <c r="D44" s="665">
        <v>90229</v>
      </c>
      <c r="E44" s="186"/>
      <c r="F44" s="186"/>
      <c r="G44" s="186"/>
      <c r="H44" s="186"/>
      <c r="I44" s="186"/>
      <c r="J44" s="186"/>
    </row>
    <row r="45" spans="1:10" ht="18.75">
      <c r="A45" s="664" t="s">
        <v>3937</v>
      </c>
      <c r="B45" s="663">
        <v>32</v>
      </c>
      <c r="C45" s="663">
        <v>22</v>
      </c>
      <c r="D45" s="665">
        <v>185376</v>
      </c>
      <c r="E45" s="186"/>
      <c r="F45" s="186"/>
      <c r="G45" s="186"/>
      <c r="H45" s="186"/>
      <c r="I45" s="186"/>
      <c r="J45" s="186"/>
    </row>
    <row r="46" spans="1:10" ht="18.75">
      <c r="A46" s="664" t="s">
        <v>3937</v>
      </c>
      <c r="B46" s="663">
        <v>33</v>
      </c>
      <c r="C46" s="663">
        <v>33</v>
      </c>
      <c r="D46" s="665">
        <v>106956</v>
      </c>
      <c r="E46" s="186"/>
      <c r="F46" s="186"/>
      <c r="G46" s="186"/>
      <c r="H46" s="186"/>
      <c r="I46" s="186"/>
      <c r="J46" s="186"/>
    </row>
    <row r="47" spans="1:10" ht="18.75">
      <c r="A47" s="664" t="s">
        <v>784</v>
      </c>
      <c r="B47" s="663">
        <v>34</v>
      </c>
      <c r="C47" s="663">
        <v>21</v>
      </c>
      <c r="D47" s="665">
        <v>183745</v>
      </c>
      <c r="E47" s="186"/>
      <c r="F47" s="186"/>
      <c r="G47" s="186"/>
      <c r="H47" s="186"/>
      <c r="I47" s="186"/>
      <c r="J47" s="186"/>
    </row>
    <row r="48" spans="1:10" ht="18.75">
      <c r="A48" s="664" t="s">
        <v>776</v>
      </c>
      <c r="B48" s="663">
        <v>35</v>
      </c>
      <c r="C48" s="663">
        <v>34</v>
      </c>
      <c r="D48" s="665">
        <v>143363</v>
      </c>
      <c r="E48" s="186"/>
      <c r="F48" s="186"/>
      <c r="G48" s="186"/>
      <c r="H48" s="186"/>
      <c r="I48" s="186"/>
      <c r="J48" s="186"/>
    </row>
    <row r="49" spans="1:10" ht="18.75">
      <c r="A49" s="664" t="s">
        <v>776</v>
      </c>
      <c r="B49" s="663">
        <v>36</v>
      </c>
      <c r="C49" s="663">
        <v>55</v>
      </c>
      <c r="D49" s="665">
        <v>173849</v>
      </c>
      <c r="E49" s="186"/>
      <c r="F49" s="186"/>
      <c r="G49" s="186"/>
      <c r="H49" s="186"/>
      <c r="I49" s="186"/>
      <c r="J49" s="186"/>
    </row>
    <row r="50" spans="1:10" ht="18.75">
      <c r="A50" s="664" t="s">
        <v>776</v>
      </c>
      <c r="B50" s="663">
        <v>37</v>
      </c>
      <c r="C50" s="663">
        <v>48</v>
      </c>
      <c r="D50" s="665">
        <v>200828</v>
      </c>
      <c r="E50" s="186"/>
      <c r="F50" s="186"/>
      <c r="G50" s="186"/>
      <c r="H50" s="186"/>
      <c r="I50" s="186"/>
      <c r="J50" s="186"/>
    </row>
    <row r="51" spans="1:10" ht="18.75">
      <c r="A51" s="664" t="s">
        <v>776</v>
      </c>
      <c r="B51" s="663">
        <v>38</v>
      </c>
      <c r="C51" s="663">
        <v>42</v>
      </c>
      <c r="D51" s="665">
        <v>227586</v>
      </c>
      <c r="E51" s="186"/>
      <c r="F51" s="186"/>
      <c r="G51" s="186"/>
      <c r="H51" s="186"/>
      <c r="I51" s="186"/>
      <c r="J51" s="186"/>
    </row>
    <row r="52" spans="1:10" ht="18.75">
      <c r="A52" s="664" t="s">
        <v>776</v>
      </c>
      <c r="B52" s="663">
        <v>39</v>
      </c>
      <c r="C52" s="663">
        <v>53</v>
      </c>
      <c r="D52" s="665">
        <v>129169</v>
      </c>
      <c r="E52" s="186"/>
      <c r="F52" s="186"/>
      <c r="G52" s="186"/>
      <c r="H52" s="186"/>
      <c r="I52" s="186"/>
      <c r="J52" s="186"/>
    </row>
    <row r="53" spans="1:10" ht="18.75">
      <c r="A53" s="664" t="s">
        <v>776</v>
      </c>
      <c r="B53" s="663">
        <v>40</v>
      </c>
      <c r="C53" s="663">
        <v>45</v>
      </c>
      <c r="D53" s="665">
        <v>156308</v>
      </c>
      <c r="E53" s="186"/>
      <c r="F53" s="186"/>
      <c r="G53" s="186"/>
      <c r="H53" s="186"/>
      <c r="I53" s="186"/>
      <c r="J53" s="186"/>
    </row>
    <row r="54" spans="1:10" ht="18.75">
      <c r="A54" s="664" t="s">
        <v>776</v>
      </c>
      <c r="B54" s="663">
        <v>41</v>
      </c>
      <c r="C54" s="663">
        <v>33</v>
      </c>
      <c r="D54" s="665">
        <v>194469</v>
      </c>
      <c r="E54" s="186"/>
      <c r="F54" s="186"/>
      <c r="G54" s="186"/>
      <c r="H54" s="186"/>
      <c r="I54" s="186"/>
      <c r="J54" s="186"/>
    </row>
    <row r="55" spans="1:10" ht="18.75">
      <c r="A55" s="664" t="s">
        <v>776</v>
      </c>
      <c r="B55" s="663">
        <v>42</v>
      </c>
      <c r="C55" s="663">
        <v>47</v>
      </c>
      <c r="D55" s="665">
        <v>167307</v>
      </c>
      <c r="E55" s="186"/>
      <c r="F55" s="186"/>
      <c r="G55" s="186"/>
      <c r="H55" s="186"/>
      <c r="I55" s="186"/>
      <c r="J55" s="186"/>
    </row>
    <row r="56" spans="1:10" ht="18.75">
      <c r="A56" s="664" t="s">
        <v>776</v>
      </c>
      <c r="B56" s="663">
        <v>43</v>
      </c>
      <c r="C56" s="663">
        <v>17</v>
      </c>
      <c r="D56" s="665">
        <v>149213</v>
      </c>
      <c r="E56" s="186"/>
      <c r="F56" s="186"/>
      <c r="G56" s="186"/>
      <c r="H56" s="186"/>
      <c r="I56" s="186"/>
      <c r="J56" s="186"/>
    </row>
    <row r="57" spans="1:10" ht="18.75">
      <c r="A57" s="664" t="s">
        <v>776</v>
      </c>
      <c r="B57" s="663">
        <v>44</v>
      </c>
      <c r="C57" s="663">
        <v>14</v>
      </c>
      <c r="D57" s="665">
        <v>277880</v>
      </c>
      <c r="E57" s="186"/>
      <c r="F57" s="186"/>
      <c r="G57" s="186"/>
      <c r="H57" s="186"/>
      <c r="I57" s="186"/>
      <c r="J57" s="186"/>
    </row>
    <row r="58" spans="1:10" ht="18.75">
      <c r="A58" s="664" t="s">
        <v>776</v>
      </c>
      <c r="B58" s="663">
        <v>45</v>
      </c>
      <c r="C58" s="663">
        <v>36</v>
      </c>
      <c r="D58" s="665">
        <v>223427</v>
      </c>
      <c r="E58" s="186"/>
      <c r="F58" s="186"/>
      <c r="G58" s="186"/>
      <c r="H58" s="186"/>
      <c r="I58" s="186"/>
      <c r="J58" s="186"/>
    </row>
    <row r="59" spans="1:10" ht="18.75">
      <c r="A59" s="664" t="s">
        <v>3938</v>
      </c>
      <c r="B59" s="663">
        <v>46</v>
      </c>
      <c r="C59" s="663">
        <v>51</v>
      </c>
      <c r="D59" s="665">
        <v>388842</v>
      </c>
      <c r="E59" s="186"/>
      <c r="F59" s="186"/>
      <c r="G59" s="186"/>
      <c r="H59" s="186"/>
      <c r="I59" s="186"/>
      <c r="J59" s="186"/>
    </row>
    <row r="60" spans="1:10" ht="18.75">
      <c r="A60" s="664" t="s">
        <v>3938</v>
      </c>
      <c r="B60" s="663">
        <v>47</v>
      </c>
      <c r="C60" s="663">
        <v>17</v>
      </c>
      <c r="D60" s="665">
        <v>153850</v>
      </c>
      <c r="E60" s="186"/>
      <c r="F60" s="186"/>
      <c r="G60" s="186"/>
      <c r="H60" s="186"/>
      <c r="I60" s="186"/>
      <c r="J60" s="186"/>
    </row>
    <row r="61" spans="1:10" ht="18.75">
      <c r="A61" s="664" t="s">
        <v>770</v>
      </c>
      <c r="B61" s="663">
        <v>48</v>
      </c>
      <c r="C61" s="663">
        <v>15</v>
      </c>
      <c r="D61" s="665">
        <v>268003</v>
      </c>
      <c r="E61" s="186"/>
      <c r="F61" s="186"/>
      <c r="G61" s="186"/>
      <c r="H61" s="186"/>
      <c r="I61" s="186"/>
      <c r="J61" s="186"/>
    </row>
    <row r="62" spans="1:10" ht="18.75">
      <c r="A62" s="664" t="s">
        <v>770</v>
      </c>
      <c r="B62" s="663">
        <v>49</v>
      </c>
      <c r="C62" s="663">
        <v>24</v>
      </c>
      <c r="D62" s="665">
        <v>144617</v>
      </c>
      <c r="E62" s="186"/>
      <c r="F62" s="186"/>
      <c r="G62" s="186"/>
      <c r="H62" s="186"/>
      <c r="I62" s="186"/>
      <c r="J62" s="186"/>
    </row>
    <row r="63" spans="1:10" ht="18.75">
      <c r="A63" s="664" t="s">
        <v>770</v>
      </c>
      <c r="B63" s="663">
        <v>50</v>
      </c>
      <c r="C63" s="663">
        <v>32</v>
      </c>
      <c r="D63" s="665">
        <v>295893</v>
      </c>
      <c r="E63" s="186"/>
      <c r="F63" s="186"/>
      <c r="G63" s="186"/>
      <c r="H63" s="186"/>
      <c r="I63" s="186"/>
      <c r="J63" s="186"/>
    </row>
    <row r="64" spans="1:10" ht="18.75">
      <c r="A64" s="664" t="s">
        <v>770</v>
      </c>
      <c r="B64" s="663">
        <v>51</v>
      </c>
      <c r="C64" s="663">
        <v>29</v>
      </c>
      <c r="D64" s="665">
        <v>152470</v>
      </c>
      <c r="E64" s="186"/>
      <c r="F64" s="186"/>
      <c r="G64" s="186"/>
      <c r="H64" s="186"/>
      <c r="I64" s="186"/>
      <c r="J64" s="186"/>
    </row>
    <row r="65" spans="1:10" ht="18.75">
      <c r="A65" s="664" t="s">
        <v>770</v>
      </c>
      <c r="B65" s="663">
        <v>52</v>
      </c>
      <c r="C65" s="663">
        <v>43</v>
      </c>
      <c r="D65" s="665">
        <v>229014</v>
      </c>
      <c r="E65" s="186"/>
      <c r="F65" s="186"/>
      <c r="G65" s="186"/>
      <c r="H65" s="186"/>
      <c r="I65" s="186"/>
      <c r="J65" s="186"/>
    </row>
    <row r="66" spans="1:10" ht="18.75">
      <c r="A66" s="664" t="s">
        <v>770</v>
      </c>
      <c r="B66" s="663">
        <v>53</v>
      </c>
      <c r="C66" s="663">
        <v>8</v>
      </c>
      <c r="D66" s="665">
        <v>363085</v>
      </c>
      <c r="E66" s="186"/>
      <c r="F66" s="186"/>
      <c r="G66" s="186"/>
      <c r="H66" s="186"/>
      <c r="I66" s="186"/>
      <c r="J66" s="186"/>
    </row>
    <row r="67" spans="1:10" ht="18.75">
      <c r="A67" s="664" t="s">
        <v>771</v>
      </c>
      <c r="B67" s="663">
        <v>54</v>
      </c>
      <c r="C67" s="663">
        <v>28</v>
      </c>
      <c r="D67" s="665">
        <v>102289</v>
      </c>
      <c r="E67" s="186"/>
      <c r="F67" s="186"/>
      <c r="G67" s="186"/>
      <c r="H67" s="186"/>
      <c r="I67" s="186"/>
      <c r="J67" s="186"/>
    </row>
    <row r="68" spans="1:10" ht="18.75">
      <c r="A68" s="664" t="s">
        <v>771</v>
      </c>
      <c r="B68" s="663">
        <v>55</v>
      </c>
      <c r="C68" s="663">
        <v>31</v>
      </c>
      <c r="D68" s="665">
        <v>150894</v>
      </c>
      <c r="E68" s="186"/>
      <c r="F68" s="186"/>
      <c r="G68" s="186"/>
      <c r="H68" s="186"/>
      <c r="I68" s="186"/>
      <c r="J68" s="186"/>
    </row>
    <row r="69" spans="1:10" ht="18.75">
      <c r="A69" s="664" t="s">
        <v>1191</v>
      </c>
      <c r="B69" s="663">
        <v>56</v>
      </c>
      <c r="C69" s="663">
        <v>31</v>
      </c>
      <c r="D69" s="665">
        <v>133549</v>
      </c>
      <c r="E69" s="186"/>
      <c r="F69" s="186"/>
      <c r="G69" s="186"/>
      <c r="H69" s="186"/>
      <c r="I69" s="186"/>
      <c r="J69" s="186"/>
    </row>
    <row r="70" spans="1:10" ht="18.75">
      <c r="A70" s="664" t="s">
        <v>3939</v>
      </c>
      <c r="B70" s="663">
        <v>57</v>
      </c>
      <c r="C70" s="663">
        <v>16</v>
      </c>
      <c r="D70" s="665">
        <v>199448</v>
      </c>
      <c r="E70" s="186"/>
      <c r="F70" s="186"/>
      <c r="G70" s="186"/>
      <c r="H70" s="186"/>
      <c r="I70" s="186"/>
      <c r="J70" s="186"/>
    </row>
    <row r="71" spans="1:10" ht="18.75">
      <c r="A71" s="664" t="s">
        <v>3939</v>
      </c>
      <c r="B71" s="663">
        <v>58</v>
      </c>
      <c r="C71" s="663">
        <v>31</v>
      </c>
      <c r="D71" s="665">
        <v>110856</v>
      </c>
      <c r="E71" s="186"/>
      <c r="F71" s="186"/>
      <c r="G71" s="186"/>
      <c r="H71" s="186"/>
      <c r="I71" s="186"/>
      <c r="J71" s="186"/>
    </row>
    <row r="72" spans="1:10" ht="18.75">
      <c r="A72" s="186"/>
      <c r="B72" s="186"/>
      <c r="C72" s="186"/>
      <c r="D72" s="186"/>
      <c r="E72" s="186"/>
      <c r="F72" s="186"/>
      <c r="G72" s="186"/>
      <c r="H72" s="186"/>
      <c r="I72" s="186"/>
      <c r="J72" s="186"/>
    </row>
  </sheetData>
  <mergeCells count="3">
    <mergeCell ref="A11:D11"/>
    <mergeCell ref="C2:D2"/>
    <mergeCell ref="B3:D3"/>
  </mergeCells>
  <conditionalFormatting sqref="H4:H5 H10:H65034">
    <cfRule type="duplicateValues" dxfId="2" priority="1"/>
  </conditionalFormatting>
  <conditionalFormatting sqref="J4:J65034">
    <cfRule type="duplicateValues" dxfId="1" priority="616"/>
  </conditionalFormatting>
  <pageMargins left="0.70866141732283472" right="0.70866141732283472" top="0.74803149606299213" bottom="0.74803149606299213" header="0.31496062992125984" footer="0.31496062992125984"/>
  <pageSetup paperSize="9" scale="75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L181"/>
  <sheetViews>
    <sheetView workbookViewId="0">
      <selection sqref="A1:XFD3"/>
    </sheetView>
  </sheetViews>
  <sheetFormatPr defaultColWidth="9.140625" defaultRowHeight="15"/>
  <cols>
    <col min="1" max="1" width="8.140625" style="10" customWidth="1"/>
    <col min="2" max="2" width="11.85546875" style="10" customWidth="1"/>
    <col min="3" max="3" width="12.140625" style="10" customWidth="1"/>
    <col min="4" max="4" width="12" style="10" customWidth="1"/>
    <col min="5" max="5" width="11.42578125" style="10" customWidth="1"/>
    <col min="6" max="6" width="90.42578125" style="28" customWidth="1"/>
    <col min="7" max="7" width="21.7109375" style="10" customWidth="1"/>
    <col min="8" max="16384" width="9.140625" style="10"/>
  </cols>
  <sheetData>
    <row r="1" spans="1:12" s="2" customFormat="1">
      <c r="A1" s="80"/>
      <c r="B1" s="40"/>
      <c r="C1" s="184"/>
      <c r="D1" s="666" t="s">
        <v>100</v>
      </c>
      <c r="E1" s="666"/>
      <c r="F1" s="666"/>
      <c r="G1" s="666"/>
    </row>
    <row r="2" spans="1:12" s="2" customFormat="1" ht="15" customHeight="1">
      <c r="A2" s="82"/>
      <c r="B2" s="185"/>
      <c r="C2" s="667" t="s">
        <v>1203</v>
      </c>
      <c r="D2" s="667"/>
      <c r="E2" s="667"/>
      <c r="F2" s="667"/>
      <c r="G2" s="667"/>
    </row>
    <row r="3" spans="1:12" s="2" customFormat="1" ht="28.5" customHeight="1">
      <c r="A3" s="82"/>
      <c r="B3" s="667" t="s">
        <v>1204</v>
      </c>
      <c r="C3" s="667"/>
      <c r="D3" s="667"/>
      <c r="E3" s="667"/>
      <c r="F3" s="667"/>
      <c r="G3" s="667"/>
    </row>
    <row r="4" spans="1:12" s="18" customFormat="1">
      <c r="A4" s="41"/>
      <c r="B4" s="41"/>
      <c r="C4" s="39"/>
      <c r="D4" s="39"/>
      <c r="E4" s="39"/>
      <c r="F4" s="165"/>
      <c r="G4" s="165"/>
      <c r="H4" s="23"/>
      <c r="I4" s="20"/>
      <c r="J4" s="7"/>
      <c r="K4" s="24"/>
      <c r="L4" s="20"/>
    </row>
    <row r="5" spans="1:12" s="18" customFormat="1">
      <c r="B5" s="20"/>
      <c r="C5" s="20"/>
      <c r="D5" s="21"/>
      <c r="E5" s="22"/>
      <c r="F5" s="21"/>
      <c r="G5" s="7" t="s">
        <v>162</v>
      </c>
      <c r="H5" s="23"/>
      <c r="I5" s="20"/>
      <c r="J5" s="7"/>
      <c r="K5" s="25"/>
      <c r="L5" s="20"/>
    </row>
    <row r="6" spans="1:12" s="18" customFormat="1">
      <c r="B6" s="20"/>
      <c r="C6" s="20"/>
      <c r="D6" s="21"/>
      <c r="E6" s="22"/>
      <c r="F6" s="21"/>
      <c r="G6" s="7" t="s">
        <v>13</v>
      </c>
      <c r="H6" s="23"/>
      <c r="I6" s="20"/>
      <c r="J6" s="7"/>
      <c r="K6" s="25"/>
      <c r="L6" s="20"/>
    </row>
    <row r="7" spans="1:12">
      <c r="A7" s="18"/>
      <c r="B7" s="20"/>
      <c r="C7" s="20"/>
      <c r="D7" s="21"/>
      <c r="E7" s="22"/>
      <c r="F7" s="21"/>
      <c r="G7" s="7" t="s">
        <v>1123</v>
      </c>
    </row>
    <row r="8" spans="1:12">
      <c r="A8" s="18"/>
      <c r="B8" s="20"/>
      <c r="C8" s="20"/>
      <c r="D8" s="21"/>
      <c r="E8" s="22"/>
      <c r="F8" s="21"/>
      <c r="G8" s="27" t="s">
        <v>1124</v>
      </c>
    </row>
    <row r="9" spans="1:12" ht="15.75">
      <c r="A9" s="674" t="s">
        <v>116</v>
      </c>
      <c r="B9" s="674"/>
      <c r="C9" s="674"/>
      <c r="D9" s="674"/>
      <c r="E9" s="674"/>
      <c r="F9" s="674"/>
      <c r="G9" s="674"/>
    </row>
    <row r="11" spans="1:12" ht="57">
      <c r="A11" s="163" t="s">
        <v>86</v>
      </c>
      <c r="B11" s="164" t="s">
        <v>153</v>
      </c>
      <c r="C11" s="164" t="s">
        <v>154</v>
      </c>
      <c r="D11" s="164" t="s">
        <v>155</v>
      </c>
      <c r="E11" s="164" t="s">
        <v>132</v>
      </c>
      <c r="F11" s="164" t="s">
        <v>133</v>
      </c>
      <c r="G11" s="164" t="s">
        <v>156</v>
      </c>
    </row>
    <row r="12" spans="1:12" ht="25.5">
      <c r="A12" s="47">
        <v>152</v>
      </c>
      <c r="B12" s="47" t="s">
        <v>285</v>
      </c>
      <c r="C12" s="48" t="s">
        <v>416</v>
      </c>
      <c r="D12" s="47">
        <v>508816</v>
      </c>
      <c r="E12" s="49">
        <v>310401</v>
      </c>
      <c r="F12" s="50" t="s">
        <v>423</v>
      </c>
      <c r="G12" s="51"/>
    </row>
    <row r="13" spans="1:12" ht="25.5">
      <c r="A13" s="47">
        <v>155</v>
      </c>
      <c r="B13" s="47" t="s">
        <v>285</v>
      </c>
      <c r="C13" s="48" t="s">
        <v>416</v>
      </c>
      <c r="D13" s="47">
        <v>509201</v>
      </c>
      <c r="E13" s="49">
        <v>920101</v>
      </c>
      <c r="F13" s="50" t="s">
        <v>427</v>
      </c>
      <c r="G13" s="54"/>
    </row>
    <row r="14" spans="1:12" ht="25.5">
      <c r="A14" s="47">
        <v>156</v>
      </c>
      <c r="B14" s="47" t="s">
        <v>157</v>
      </c>
      <c r="C14" s="48" t="s">
        <v>158</v>
      </c>
      <c r="D14" s="47">
        <v>509901</v>
      </c>
      <c r="E14" s="49">
        <v>990101</v>
      </c>
      <c r="F14" s="50" t="s">
        <v>151</v>
      </c>
      <c r="G14" s="53"/>
    </row>
    <row r="15" spans="1:12" ht="47.25">
      <c r="A15" s="47">
        <v>157</v>
      </c>
      <c r="B15" s="47" t="s">
        <v>157</v>
      </c>
      <c r="C15" s="48" t="s">
        <v>158</v>
      </c>
      <c r="D15" s="47">
        <v>509908</v>
      </c>
      <c r="E15" s="49">
        <v>990801</v>
      </c>
      <c r="F15" s="50" t="s">
        <v>428</v>
      </c>
      <c r="G15" s="51" t="s">
        <v>288</v>
      </c>
    </row>
    <row r="16" spans="1:12" ht="15.75">
      <c r="A16" s="47">
        <v>159</v>
      </c>
      <c r="B16" s="47" t="s">
        <v>157</v>
      </c>
      <c r="C16" s="48">
        <v>2</v>
      </c>
      <c r="D16" s="47">
        <v>500101</v>
      </c>
      <c r="E16" s="49" t="s">
        <v>429</v>
      </c>
      <c r="F16" s="50" t="s">
        <v>430</v>
      </c>
      <c r="G16" s="51"/>
    </row>
    <row r="17" spans="1:7" ht="47.25">
      <c r="A17" s="47">
        <v>163</v>
      </c>
      <c r="B17" s="47" t="s">
        <v>290</v>
      </c>
      <c r="C17" s="48" t="s">
        <v>416</v>
      </c>
      <c r="D17" s="16">
        <v>503910</v>
      </c>
      <c r="E17" s="74">
        <v>391001</v>
      </c>
      <c r="F17" s="75" t="s">
        <v>431</v>
      </c>
      <c r="G17" s="51" t="s">
        <v>288</v>
      </c>
    </row>
    <row r="18" spans="1:7" ht="15.75">
      <c r="A18" s="47">
        <v>1</v>
      </c>
      <c r="B18" s="47" t="s">
        <v>157</v>
      </c>
      <c r="C18" s="48">
        <v>1</v>
      </c>
      <c r="D18" s="47">
        <v>501501</v>
      </c>
      <c r="E18" s="49">
        <v>150101</v>
      </c>
      <c r="F18" s="50" t="s">
        <v>139</v>
      </c>
      <c r="G18" s="51"/>
    </row>
    <row r="19" spans="1:7" ht="25.5">
      <c r="A19" s="47">
        <v>2</v>
      </c>
      <c r="B19" s="47" t="s">
        <v>285</v>
      </c>
      <c r="C19" s="48">
        <v>1</v>
      </c>
      <c r="D19" s="47">
        <v>501505</v>
      </c>
      <c r="E19" s="49">
        <v>150601</v>
      </c>
      <c r="F19" s="50" t="s">
        <v>286</v>
      </c>
      <c r="G19" s="51"/>
    </row>
    <row r="20" spans="1:7" ht="47.25">
      <c r="A20" s="47">
        <v>3</v>
      </c>
      <c r="B20" s="47" t="s">
        <v>157</v>
      </c>
      <c r="C20" s="48">
        <v>1</v>
      </c>
      <c r="D20" s="47">
        <v>501507</v>
      </c>
      <c r="E20" s="49">
        <v>150801</v>
      </c>
      <c r="F20" s="50" t="s">
        <v>287</v>
      </c>
      <c r="G20" s="51" t="s">
        <v>288</v>
      </c>
    </row>
    <row r="21" spans="1:7" ht="15.75">
      <c r="A21" s="47">
        <v>4</v>
      </c>
      <c r="B21" s="47" t="s">
        <v>157</v>
      </c>
      <c r="C21" s="48">
        <v>1</v>
      </c>
      <c r="D21" s="47">
        <v>502801</v>
      </c>
      <c r="E21" s="49">
        <v>280101</v>
      </c>
      <c r="F21" s="50" t="s">
        <v>140</v>
      </c>
      <c r="G21" s="51"/>
    </row>
    <row r="22" spans="1:7" ht="47.25">
      <c r="A22" s="47">
        <v>5</v>
      </c>
      <c r="B22" s="47" t="s">
        <v>157</v>
      </c>
      <c r="C22" s="48">
        <v>1</v>
      </c>
      <c r="D22" s="47">
        <v>502811</v>
      </c>
      <c r="E22" s="49">
        <v>281201</v>
      </c>
      <c r="F22" s="50" t="s">
        <v>289</v>
      </c>
      <c r="G22" s="51" t="s">
        <v>288</v>
      </c>
    </row>
    <row r="23" spans="1:7" ht="47.25">
      <c r="A23" s="47">
        <v>6</v>
      </c>
      <c r="B23" s="47" t="s">
        <v>290</v>
      </c>
      <c r="C23" s="48">
        <v>1</v>
      </c>
      <c r="D23" s="47">
        <v>502825</v>
      </c>
      <c r="E23" s="49">
        <v>282501</v>
      </c>
      <c r="F23" s="50" t="s">
        <v>291</v>
      </c>
      <c r="G23" s="51" t="s">
        <v>288</v>
      </c>
    </row>
    <row r="24" spans="1:7" ht="47.25">
      <c r="A24" s="47">
        <v>7</v>
      </c>
      <c r="B24" s="47" t="s">
        <v>157</v>
      </c>
      <c r="C24" s="48">
        <v>1</v>
      </c>
      <c r="D24" s="47">
        <v>504902</v>
      </c>
      <c r="E24" s="49">
        <v>490103</v>
      </c>
      <c r="F24" s="50" t="s">
        <v>292</v>
      </c>
      <c r="G24" s="51" t="s">
        <v>288</v>
      </c>
    </row>
    <row r="25" spans="1:7" ht="15.75">
      <c r="A25" s="47">
        <v>8</v>
      </c>
      <c r="B25" s="47" t="s">
        <v>157</v>
      </c>
      <c r="C25" s="48">
        <v>1</v>
      </c>
      <c r="D25" s="47">
        <v>505429</v>
      </c>
      <c r="E25" s="49">
        <v>542901</v>
      </c>
      <c r="F25" s="50" t="s">
        <v>293</v>
      </c>
      <c r="G25" s="52"/>
    </row>
    <row r="26" spans="1:7" ht="47.25">
      <c r="A26" s="47">
        <v>9</v>
      </c>
      <c r="B26" s="47" t="s">
        <v>157</v>
      </c>
      <c r="C26" s="48">
        <v>1</v>
      </c>
      <c r="D26" s="47">
        <v>505412</v>
      </c>
      <c r="E26" s="49">
        <v>541301</v>
      </c>
      <c r="F26" s="50" t="s">
        <v>294</v>
      </c>
      <c r="G26" s="51" t="s">
        <v>288</v>
      </c>
    </row>
    <row r="27" spans="1:7" ht="25.5">
      <c r="A27" s="47">
        <v>10</v>
      </c>
      <c r="B27" s="47" t="s">
        <v>285</v>
      </c>
      <c r="C27" s="48">
        <v>1</v>
      </c>
      <c r="D27" s="47">
        <v>508908</v>
      </c>
      <c r="E27" s="49">
        <v>890901</v>
      </c>
      <c r="F27" s="50" t="s">
        <v>295</v>
      </c>
      <c r="G27" s="51"/>
    </row>
    <row r="28" spans="1:7" ht="15.75">
      <c r="A28" s="47">
        <v>11</v>
      </c>
      <c r="B28" s="47" t="s">
        <v>157</v>
      </c>
      <c r="C28" s="48">
        <v>1</v>
      </c>
      <c r="D28" s="47">
        <v>501301</v>
      </c>
      <c r="E28" s="49">
        <v>130101</v>
      </c>
      <c r="F28" s="50" t="s">
        <v>296</v>
      </c>
      <c r="G28" s="51"/>
    </row>
    <row r="29" spans="1:7" ht="15.75">
      <c r="A29" s="47">
        <v>12</v>
      </c>
      <c r="B29" s="47" t="s">
        <v>157</v>
      </c>
      <c r="C29" s="48">
        <v>1</v>
      </c>
      <c r="D29" s="47">
        <v>503701</v>
      </c>
      <c r="E29" s="49">
        <v>370101</v>
      </c>
      <c r="F29" s="50" t="s">
        <v>297</v>
      </c>
      <c r="G29" s="51"/>
    </row>
    <row r="30" spans="1:7" ht="47.25">
      <c r="A30" s="47">
        <v>13</v>
      </c>
      <c r="B30" s="47" t="s">
        <v>157</v>
      </c>
      <c r="C30" s="48">
        <v>1</v>
      </c>
      <c r="D30" s="47">
        <v>503708</v>
      </c>
      <c r="E30" s="49">
        <v>371001</v>
      </c>
      <c r="F30" s="50" t="s">
        <v>298</v>
      </c>
      <c r="G30" s="51" t="s">
        <v>288</v>
      </c>
    </row>
    <row r="31" spans="1:7" ht="15.75">
      <c r="A31" s="47">
        <v>14</v>
      </c>
      <c r="B31" s="47" t="s">
        <v>157</v>
      </c>
      <c r="C31" s="48">
        <v>1</v>
      </c>
      <c r="D31" s="47">
        <v>504101</v>
      </c>
      <c r="E31" s="49">
        <v>410101</v>
      </c>
      <c r="F31" s="50" t="s">
        <v>110</v>
      </c>
      <c r="G31" s="51"/>
    </row>
    <row r="32" spans="1:7" ht="25.5">
      <c r="A32" s="47">
        <v>15</v>
      </c>
      <c r="B32" s="47" t="s">
        <v>285</v>
      </c>
      <c r="C32" s="48">
        <v>1</v>
      </c>
      <c r="D32" s="47">
        <v>504106</v>
      </c>
      <c r="E32" s="49">
        <v>410601</v>
      </c>
      <c r="F32" s="50" t="s">
        <v>299</v>
      </c>
      <c r="G32" s="51"/>
    </row>
    <row r="33" spans="1:7" ht="47.25">
      <c r="A33" s="47">
        <v>16</v>
      </c>
      <c r="B33" s="47" t="s">
        <v>157</v>
      </c>
      <c r="C33" s="48">
        <v>1</v>
      </c>
      <c r="D33" s="47">
        <v>504113</v>
      </c>
      <c r="E33" s="49">
        <v>411301</v>
      </c>
      <c r="F33" s="50" t="s">
        <v>300</v>
      </c>
      <c r="G33" s="51" t="s">
        <v>288</v>
      </c>
    </row>
    <row r="34" spans="1:7" ht="25.5">
      <c r="A34" s="47">
        <v>17</v>
      </c>
      <c r="B34" s="47" t="s">
        <v>285</v>
      </c>
      <c r="C34" s="48">
        <v>1</v>
      </c>
      <c r="D34" s="47">
        <v>505601</v>
      </c>
      <c r="E34" s="49">
        <v>560101</v>
      </c>
      <c r="F34" s="50" t="s">
        <v>301</v>
      </c>
      <c r="G34" s="51"/>
    </row>
    <row r="35" spans="1:7" ht="15.75">
      <c r="A35" s="47">
        <v>18</v>
      </c>
      <c r="B35" s="47" t="s">
        <v>157</v>
      </c>
      <c r="C35" s="48">
        <v>2</v>
      </c>
      <c r="D35" s="47">
        <v>503301</v>
      </c>
      <c r="E35" s="49">
        <v>330101</v>
      </c>
      <c r="F35" s="50" t="s">
        <v>302</v>
      </c>
      <c r="G35" s="51"/>
    </row>
    <row r="36" spans="1:7" ht="15.75">
      <c r="A36" s="47">
        <v>19</v>
      </c>
      <c r="B36" s="47" t="s">
        <v>157</v>
      </c>
      <c r="C36" s="48">
        <v>2</v>
      </c>
      <c r="D36" s="47">
        <v>503302</v>
      </c>
      <c r="E36" s="49">
        <v>330201</v>
      </c>
      <c r="F36" s="50" t="s">
        <v>303</v>
      </c>
      <c r="G36" s="51"/>
    </row>
    <row r="37" spans="1:7" ht="15.75">
      <c r="A37" s="47">
        <v>20</v>
      </c>
      <c r="B37" s="47" t="s">
        <v>157</v>
      </c>
      <c r="C37" s="48">
        <v>2</v>
      </c>
      <c r="D37" s="47">
        <v>503304</v>
      </c>
      <c r="E37" s="49">
        <v>330401</v>
      </c>
      <c r="F37" s="50" t="s">
        <v>304</v>
      </c>
      <c r="G37" s="51"/>
    </row>
    <row r="38" spans="1:7" ht="15.75">
      <c r="A38" s="47">
        <v>21</v>
      </c>
      <c r="B38" s="47" t="s">
        <v>157</v>
      </c>
      <c r="C38" s="48">
        <v>2</v>
      </c>
      <c r="D38" s="47">
        <v>503305</v>
      </c>
      <c r="E38" s="49">
        <v>330501</v>
      </c>
      <c r="F38" s="50" t="s">
        <v>305</v>
      </c>
      <c r="G38" s="51"/>
    </row>
    <row r="39" spans="1:7" ht="15.75">
      <c r="A39" s="47">
        <v>22</v>
      </c>
      <c r="B39" s="47" t="s">
        <v>157</v>
      </c>
      <c r="C39" s="48">
        <v>2</v>
      </c>
      <c r="D39" s="47">
        <v>503309</v>
      </c>
      <c r="E39" s="49">
        <v>330901</v>
      </c>
      <c r="F39" s="50" t="s">
        <v>306</v>
      </c>
      <c r="G39" s="51"/>
    </row>
    <row r="40" spans="1:7" ht="15.75">
      <c r="A40" s="47">
        <v>23</v>
      </c>
      <c r="B40" s="47" t="s">
        <v>157</v>
      </c>
      <c r="C40" s="48">
        <v>2</v>
      </c>
      <c r="D40" s="47">
        <v>503312</v>
      </c>
      <c r="E40" s="49">
        <v>331201</v>
      </c>
      <c r="F40" s="50" t="s">
        <v>141</v>
      </c>
      <c r="G40" s="51"/>
    </row>
    <row r="41" spans="1:7" ht="25.5">
      <c r="A41" s="47">
        <v>24</v>
      </c>
      <c r="B41" s="47" t="s">
        <v>290</v>
      </c>
      <c r="C41" s="48">
        <v>2</v>
      </c>
      <c r="D41" s="47">
        <v>506505</v>
      </c>
      <c r="E41" s="49">
        <v>332201</v>
      </c>
      <c r="F41" s="29" t="s">
        <v>182</v>
      </c>
      <c r="G41" s="51"/>
    </row>
    <row r="42" spans="1:7" ht="47.25">
      <c r="A42" s="47">
        <v>25</v>
      </c>
      <c r="B42" s="47" t="s">
        <v>157</v>
      </c>
      <c r="C42" s="48">
        <v>2</v>
      </c>
      <c r="D42" s="47">
        <v>503317</v>
      </c>
      <c r="E42" s="49">
        <v>332701</v>
      </c>
      <c r="F42" s="50" t="s">
        <v>307</v>
      </c>
      <c r="G42" s="51" t="s">
        <v>288</v>
      </c>
    </row>
    <row r="43" spans="1:7" ht="15.75">
      <c r="A43" s="47">
        <v>26</v>
      </c>
      <c r="B43" s="47" t="s">
        <v>157</v>
      </c>
      <c r="C43" s="48">
        <v>2</v>
      </c>
      <c r="D43" s="47">
        <v>506509</v>
      </c>
      <c r="E43" s="49">
        <v>332801</v>
      </c>
      <c r="F43" s="50" t="s">
        <v>142</v>
      </c>
      <c r="G43" s="51"/>
    </row>
    <row r="44" spans="1:7" ht="15.75">
      <c r="A44" s="47">
        <v>27</v>
      </c>
      <c r="B44" s="47" t="s">
        <v>157</v>
      </c>
      <c r="C44" s="48">
        <v>2</v>
      </c>
      <c r="D44" s="47">
        <v>503318</v>
      </c>
      <c r="E44" s="49">
        <v>332901</v>
      </c>
      <c r="F44" s="50" t="s">
        <v>308</v>
      </c>
      <c r="G44" s="51"/>
    </row>
    <row r="45" spans="1:7" ht="47.25">
      <c r="A45" s="47">
        <v>28</v>
      </c>
      <c r="B45" s="47" t="s">
        <v>157</v>
      </c>
      <c r="C45" s="48">
        <v>2</v>
      </c>
      <c r="D45" s="47">
        <v>500102</v>
      </c>
      <c r="E45" s="49" t="s">
        <v>309</v>
      </c>
      <c r="F45" s="50" t="s">
        <v>310</v>
      </c>
      <c r="G45" s="51" t="s">
        <v>288</v>
      </c>
    </row>
    <row r="46" spans="1:7" ht="47.25">
      <c r="A46" s="47">
        <v>29</v>
      </c>
      <c r="B46" s="47" t="s">
        <v>290</v>
      </c>
      <c r="C46" s="48">
        <v>2</v>
      </c>
      <c r="D46" s="47">
        <v>500103</v>
      </c>
      <c r="E46" s="49" t="s">
        <v>311</v>
      </c>
      <c r="F46" s="50" t="s">
        <v>312</v>
      </c>
      <c r="G46" s="51" t="s">
        <v>288</v>
      </c>
    </row>
    <row r="47" spans="1:7" ht="47.25">
      <c r="A47" s="47">
        <v>30</v>
      </c>
      <c r="B47" s="47" t="s">
        <v>290</v>
      </c>
      <c r="C47" s="48">
        <v>2</v>
      </c>
      <c r="D47" s="47">
        <v>500104</v>
      </c>
      <c r="E47" s="49" t="s">
        <v>313</v>
      </c>
      <c r="F47" s="50" t="s">
        <v>314</v>
      </c>
      <c r="G47" s="51" t="s">
        <v>288</v>
      </c>
    </row>
    <row r="48" spans="1:7" ht="47.25">
      <c r="A48" s="47">
        <v>31</v>
      </c>
      <c r="B48" s="47" t="s">
        <v>290</v>
      </c>
      <c r="C48" s="48">
        <v>2</v>
      </c>
      <c r="D48" s="47">
        <v>500111</v>
      </c>
      <c r="E48" s="49" t="s">
        <v>315</v>
      </c>
      <c r="F48" s="50" t="s">
        <v>316</v>
      </c>
      <c r="G48" s="51" t="s">
        <v>288</v>
      </c>
    </row>
    <row r="49" spans="1:7" ht="47.25">
      <c r="A49" s="47">
        <v>32</v>
      </c>
      <c r="B49" s="47" t="s">
        <v>157</v>
      </c>
      <c r="C49" s="48">
        <v>2</v>
      </c>
      <c r="D49" s="47">
        <v>500903</v>
      </c>
      <c r="E49" s="49" t="s">
        <v>317</v>
      </c>
      <c r="F49" s="50" t="s">
        <v>318</v>
      </c>
      <c r="G49" s="51" t="s">
        <v>288</v>
      </c>
    </row>
    <row r="50" spans="1:7" ht="15.75">
      <c r="A50" s="47">
        <v>33</v>
      </c>
      <c r="B50" s="47" t="s">
        <v>157</v>
      </c>
      <c r="C50" s="48">
        <v>2</v>
      </c>
      <c r="D50" s="47">
        <v>503901</v>
      </c>
      <c r="E50" s="49">
        <v>390101</v>
      </c>
      <c r="F50" s="50" t="s">
        <v>148</v>
      </c>
      <c r="G50" s="51"/>
    </row>
    <row r="51" spans="1:7" ht="15.75">
      <c r="A51" s="47">
        <v>34</v>
      </c>
      <c r="B51" s="47" t="s">
        <v>157</v>
      </c>
      <c r="C51" s="48">
        <v>2</v>
      </c>
      <c r="D51" s="47">
        <v>503001</v>
      </c>
      <c r="E51" s="49">
        <v>300101</v>
      </c>
      <c r="F51" s="50" t="s">
        <v>149</v>
      </c>
      <c r="G51" s="51"/>
    </row>
    <row r="52" spans="1:7" ht="25.5">
      <c r="A52" s="47">
        <v>35</v>
      </c>
      <c r="B52" s="47" t="s">
        <v>285</v>
      </c>
      <c r="C52" s="48">
        <v>2</v>
      </c>
      <c r="D52" s="47">
        <v>507001</v>
      </c>
      <c r="E52" s="49">
        <v>300301</v>
      </c>
      <c r="F52" s="50" t="s">
        <v>319</v>
      </c>
      <c r="G52" s="51"/>
    </row>
    <row r="53" spans="1:7" ht="15.75">
      <c r="A53" s="47">
        <v>36</v>
      </c>
      <c r="B53" s="47" t="s">
        <v>290</v>
      </c>
      <c r="C53" s="48">
        <v>2</v>
      </c>
      <c r="D53" s="47">
        <v>503002</v>
      </c>
      <c r="E53" s="49">
        <v>300401</v>
      </c>
      <c r="F53" s="50" t="s">
        <v>320</v>
      </c>
      <c r="G53" s="51"/>
    </row>
    <row r="54" spans="1:7" ht="15.75">
      <c r="A54" s="47">
        <v>37</v>
      </c>
      <c r="B54" s="47" t="s">
        <v>157</v>
      </c>
      <c r="C54" s="48">
        <v>2</v>
      </c>
      <c r="D54" s="47">
        <v>503401</v>
      </c>
      <c r="E54" s="49">
        <v>340101</v>
      </c>
      <c r="F54" s="50" t="s">
        <v>321</v>
      </c>
      <c r="G54" s="51"/>
    </row>
    <row r="55" spans="1:7" ht="15.75">
      <c r="A55" s="47">
        <v>38</v>
      </c>
      <c r="B55" s="47" t="s">
        <v>157</v>
      </c>
      <c r="C55" s="48">
        <v>2</v>
      </c>
      <c r="D55" s="47">
        <v>506801</v>
      </c>
      <c r="E55" s="49">
        <v>340201</v>
      </c>
      <c r="F55" s="50" t="s">
        <v>322</v>
      </c>
      <c r="G55" s="51"/>
    </row>
    <row r="56" spans="1:7" ht="25.5">
      <c r="A56" s="47">
        <v>39</v>
      </c>
      <c r="B56" s="47" t="s">
        <v>285</v>
      </c>
      <c r="C56" s="48">
        <v>2</v>
      </c>
      <c r="D56" s="47">
        <v>505502</v>
      </c>
      <c r="E56" s="49">
        <v>550201</v>
      </c>
      <c r="F56" s="50" t="s">
        <v>323</v>
      </c>
      <c r="G56" s="51"/>
    </row>
    <row r="57" spans="1:7" ht="47.25">
      <c r="A57" s="47">
        <v>40</v>
      </c>
      <c r="B57" s="47" t="s">
        <v>290</v>
      </c>
      <c r="C57" s="48">
        <v>2</v>
      </c>
      <c r="D57" s="47">
        <v>505503</v>
      </c>
      <c r="E57" s="49">
        <v>550401</v>
      </c>
      <c r="F57" s="50" t="s">
        <v>324</v>
      </c>
      <c r="G57" s="51" t="s">
        <v>288</v>
      </c>
    </row>
    <row r="58" spans="1:7" ht="15.75">
      <c r="A58" s="47">
        <v>41</v>
      </c>
      <c r="B58" s="47" t="s">
        <v>290</v>
      </c>
      <c r="C58" s="48">
        <v>2</v>
      </c>
      <c r="D58" s="47">
        <v>505504</v>
      </c>
      <c r="E58" s="49">
        <v>550501</v>
      </c>
      <c r="F58" s="50" t="s">
        <v>325</v>
      </c>
      <c r="G58" s="53"/>
    </row>
    <row r="59" spans="1:7" ht="15.75">
      <c r="A59" s="47">
        <v>42</v>
      </c>
      <c r="B59" s="47" t="s">
        <v>290</v>
      </c>
      <c r="C59" s="48">
        <v>2</v>
      </c>
      <c r="D59" s="47">
        <v>505507</v>
      </c>
      <c r="E59" s="49">
        <v>550901</v>
      </c>
      <c r="F59" s="50" t="s">
        <v>326</v>
      </c>
      <c r="G59" s="53"/>
    </row>
    <row r="60" spans="1:7" ht="47.25">
      <c r="A60" s="47">
        <v>43</v>
      </c>
      <c r="B60" s="47" t="s">
        <v>157</v>
      </c>
      <c r="C60" s="48">
        <v>3</v>
      </c>
      <c r="D60" s="47">
        <v>502502</v>
      </c>
      <c r="E60" s="49">
        <v>250401</v>
      </c>
      <c r="F60" s="50" t="s">
        <v>327</v>
      </c>
      <c r="G60" s="51" t="s">
        <v>288</v>
      </c>
    </row>
    <row r="61" spans="1:7" ht="15.75">
      <c r="A61" s="47">
        <v>44</v>
      </c>
      <c r="B61" s="47" t="s">
        <v>157</v>
      </c>
      <c r="C61" s="48">
        <v>3</v>
      </c>
      <c r="D61" s="47">
        <v>502630</v>
      </c>
      <c r="E61" s="49" t="s">
        <v>179</v>
      </c>
      <c r="F61" s="50" t="s">
        <v>180</v>
      </c>
      <c r="G61" s="51"/>
    </row>
    <row r="62" spans="1:7" ht="15.75">
      <c r="A62" s="47">
        <v>45</v>
      </c>
      <c r="B62" s="47" t="s">
        <v>157</v>
      </c>
      <c r="C62" s="48">
        <v>3</v>
      </c>
      <c r="D62" s="47">
        <v>506201</v>
      </c>
      <c r="E62" s="49">
        <v>260301</v>
      </c>
      <c r="F62" s="50" t="s">
        <v>328</v>
      </c>
      <c r="G62" s="51"/>
    </row>
    <row r="63" spans="1:7" ht="25.5">
      <c r="A63" s="47">
        <v>46</v>
      </c>
      <c r="B63" s="47" t="s">
        <v>285</v>
      </c>
      <c r="C63" s="48">
        <v>3</v>
      </c>
      <c r="D63" s="47">
        <v>506202</v>
      </c>
      <c r="E63" s="49">
        <v>260401</v>
      </c>
      <c r="F63" s="50" t="s">
        <v>329</v>
      </c>
      <c r="G63" s="51"/>
    </row>
    <row r="64" spans="1:7" ht="15.75">
      <c r="A64" s="47">
        <v>47</v>
      </c>
      <c r="B64" s="47" t="s">
        <v>157</v>
      </c>
      <c r="C64" s="48">
        <v>3</v>
      </c>
      <c r="D64" s="47">
        <v>506901</v>
      </c>
      <c r="E64" s="49">
        <v>261501</v>
      </c>
      <c r="F64" s="50" t="s">
        <v>330</v>
      </c>
      <c r="G64" s="51"/>
    </row>
    <row r="65" spans="1:7" ht="47.25">
      <c r="A65" s="47">
        <v>48</v>
      </c>
      <c r="B65" s="47" t="s">
        <v>157</v>
      </c>
      <c r="C65" s="48">
        <v>3</v>
      </c>
      <c r="D65" s="47">
        <v>502605</v>
      </c>
      <c r="E65" s="49">
        <v>261901</v>
      </c>
      <c r="F65" s="50" t="s">
        <v>331</v>
      </c>
      <c r="G65" s="51" t="s">
        <v>288</v>
      </c>
    </row>
    <row r="66" spans="1:7" ht="15.75">
      <c r="A66" s="47">
        <v>49</v>
      </c>
      <c r="B66" s="47" t="s">
        <v>157</v>
      </c>
      <c r="C66" s="48">
        <v>3</v>
      </c>
      <c r="D66" s="47">
        <v>502606</v>
      </c>
      <c r="E66" s="49">
        <v>262101</v>
      </c>
      <c r="F66" s="50" t="s">
        <v>137</v>
      </c>
      <c r="G66" s="51"/>
    </row>
    <row r="67" spans="1:7" ht="25.5">
      <c r="A67" s="47">
        <v>50</v>
      </c>
      <c r="B67" s="47" t="s">
        <v>285</v>
      </c>
      <c r="C67" s="48">
        <v>3</v>
      </c>
      <c r="D67" s="47">
        <v>501002</v>
      </c>
      <c r="E67" s="49">
        <v>100201</v>
      </c>
      <c r="F67" s="50" t="s">
        <v>332</v>
      </c>
      <c r="G67" s="51"/>
    </row>
    <row r="68" spans="1:7" ht="15.75">
      <c r="A68" s="47">
        <v>51</v>
      </c>
      <c r="B68" s="47" t="s">
        <v>290</v>
      </c>
      <c r="C68" s="48">
        <v>3</v>
      </c>
      <c r="D68" s="47">
        <v>501003</v>
      </c>
      <c r="E68" s="49">
        <v>100301</v>
      </c>
      <c r="F68" s="50" t="s">
        <v>333</v>
      </c>
      <c r="G68" s="51"/>
    </row>
    <row r="69" spans="1:7" ht="47.25">
      <c r="A69" s="47">
        <v>52</v>
      </c>
      <c r="B69" s="47" t="s">
        <v>157</v>
      </c>
      <c r="C69" s="48">
        <v>3</v>
      </c>
      <c r="D69" s="47">
        <v>501004</v>
      </c>
      <c r="E69" s="49">
        <v>100401</v>
      </c>
      <c r="F69" s="50" t="s">
        <v>334</v>
      </c>
      <c r="G69" s="51" t="s">
        <v>288</v>
      </c>
    </row>
    <row r="70" spans="1:7" ht="15.75">
      <c r="A70" s="47">
        <v>53</v>
      </c>
      <c r="B70" s="47" t="s">
        <v>157</v>
      </c>
      <c r="C70" s="48">
        <v>3</v>
      </c>
      <c r="D70" s="47">
        <v>503801</v>
      </c>
      <c r="E70" s="49">
        <v>380101</v>
      </c>
      <c r="F70" s="50" t="s">
        <v>138</v>
      </c>
      <c r="G70" s="51"/>
    </row>
    <row r="71" spans="1:7" ht="15.75">
      <c r="A71" s="47">
        <v>55</v>
      </c>
      <c r="B71" s="47" t="s">
        <v>290</v>
      </c>
      <c r="C71" s="48">
        <v>3</v>
      </c>
      <c r="D71" s="47">
        <v>503803</v>
      </c>
      <c r="E71" s="49">
        <v>380501</v>
      </c>
      <c r="F71" s="50" t="s">
        <v>335</v>
      </c>
      <c r="G71" s="51"/>
    </row>
    <row r="72" spans="1:7" ht="15.75">
      <c r="A72" s="47">
        <v>56</v>
      </c>
      <c r="B72" s="47" t="s">
        <v>157</v>
      </c>
      <c r="C72" s="48">
        <v>3</v>
      </c>
      <c r="D72" s="47">
        <v>505901</v>
      </c>
      <c r="E72" s="49">
        <v>590101</v>
      </c>
      <c r="F72" s="50" t="s">
        <v>336</v>
      </c>
      <c r="G72" s="51"/>
    </row>
    <row r="73" spans="1:7" ht="15.75">
      <c r="A73" s="47">
        <v>57</v>
      </c>
      <c r="B73" s="47" t="s">
        <v>157</v>
      </c>
      <c r="C73" s="48">
        <v>4</v>
      </c>
      <c r="D73" s="47">
        <v>500301</v>
      </c>
      <c r="E73" s="49" t="s">
        <v>337</v>
      </c>
      <c r="F73" s="50" t="s">
        <v>338</v>
      </c>
      <c r="G73" s="51"/>
    </row>
    <row r="74" spans="1:7" ht="15.75">
      <c r="A74" s="47">
        <v>58</v>
      </c>
      <c r="B74" s="47" t="s">
        <v>157</v>
      </c>
      <c r="C74" s="48">
        <v>4</v>
      </c>
      <c r="D74" s="47">
        <v>500302</v>
      </c>
      <c r="E74" s="49" t="s">
        <v>339</v>
      </c>
      <c r="F74" s="50" t="s">
        <v>340</v>
      </c>
      <c r="G74" s="51"/>
    </row>
    <row r="75" spans="1:7" ht="47.25">
      <c r="A75" s="47">
        <v>59</v>
      </c>
      <c r="B75" s="47" t="s">
        <v>157</v>
      </c>
      <c r="C75" s="48">
        <v>4</v>
      </c>
      <c r="D75" s="47">
        <v>500305</v>
      </c>
      <c r="E75" s="49" t="s">
        <v>341</v>
      </c>
      <c r="F75" s="50" t="s">
        <v>342</v>
      </c>
      <c r="G75" s="51" t="s">
        <v>288</v>
      </c>
    </row>
    <row r="76" spans="1:7" ht="15.75">
      <c r="A76" s="47">
        <v>60</v>
      </c>
      <c r="B76" s="47" t="s">
        <v>157</v>
      </c>
      <c r="C76" s="48">
        <v>4</v>
      </c>
      <c r="D76" s="47">
        <v>501101</v>
      </c>
      <c r="E76" s="49">
        <v>110101</v>
      </c>
      <c r="F76" s="50" t="s">
        <v>343</v>
      </c>
      <c r="G76" s="51"/>
    </row>
    <row r="77" spans="1:7" ht="15.75">
      <c r="A77" s="47">
        <v>61</v>
      </c>
      <c r="B77" s="47" t="s">
        <v>157</v>
      </c>
      <c r="C77" s="48">
        <v>4</v>
      </c>
      <c r="D77" s="47">
        <v>501901</v>
      </c>
      <c r="E77" s="49">
        <v>190101</v>
      </c>
      <c r="F77" s="50" t="s">
        <v>135</v>
      </c>
      <c r="G77" s="51"/>
    </row>
    <row r="78" spans="1:7" ht="15.75">
      <c r="A78" s="47">
        <v>62</v>
      </c>
      <c r="B78" s="47" t="s">
        <v>157</v>
      </c>
      <c r="C78" s="48">
        <v>4</v>
      </c>
      <c r="D78" s="47">
        <v>501914</v>
      </c>
      <c r="E78" s="49">
        <v>191401</v>
      </c>
      <c r="F78" s="50" t="s">
        <v>344</v>
      </c>
      <c r="G78" s="51"/>
    </row>
    <row r="79" spans="1:7" ht="15.75">
      <c r="A79" s="47">
        <v>63</v>
      </c>
      <c r="B79" s="47" t="s">
        <v>157</v>
      </c>
      <c r="C79" s="48">
        <v>4</v>
      </c>
      <c r="D79" s="47">
        <v>502401</v>
      </c>
      <c r="E79" s="49">
        <v>240101</v>
      </c>
      <c r="F79" s="50" t="s">
        <v>136</v>
      </c>
      <c r="G79" s="51"/>
    </row>
    <row r="80" spans="1:7" ht="15.75">
      <c r="A80" s="47">
        <v>64</v>
      </c>
      <c r="B80" s="47" t="s">
        <v>157</v>
      </c>
      <c r="C80" s="48">
        <v>4</v>
      </c>
      <c r="D80" s="47">
        <v>503201</v>
      </c>
      <c r="E80" s="49">
        <v>320101</v>
      </c>
      <c r="F80" s="50" t="s">
        <v>345</v>
      </c>
      <c r="G80" s="51"/>
    </row>
    <row r="81" spans="1:7" ht="47.25">
      <c r="A81" s="47">
        <v>65</v>
      </c>
      <c r="B81" s="47" t="s">
        <v>157</v>
      </c>
      <c r="C81" s="48">
        <v>4</v>
      </c>
      <c r="D81" s="47">
        <v>500802</v>
      </c>
      <c r="E81" s="49" t="s">
        <v>346</v>
      </c>
      <c r="F81" s="50" t="s">
        <v>347</v>
      </c>
      <c r="G81" s="51" t="s">
        <v>288</v>
      </c>
    </row>
    <row r="82" spans="1:7" ht="15.75">
      <c r="A82" s="47">
        <v>66</v>
      </c>
      <c r="B82" s="47" t="s">
        <v>157</v>
      </c>
      <c r="C82" s="48">
        <v>4</v>
      </c>
      <c r="D82" s="47">
        <v>505201</v>
      </c>
      <c r="E82" s="49">
        <v>520101</v>
      </c>
      <c r="F82" s="50" t="s">
        <v>348</v>
      </c>
      <c r="G82" s="51"/>
    </row>
    <row r="83" spans="1:7" ht="15.75">
      <c r="A83" s="47">
        <v>67</v>
      </c>
      <c r="B83" s="47" t="s">
        <v>157</v>
      </c>
      <c r="C83" s="48">
        <v>4</v>
      </c>
      <c r="D83" s="47">
        <v>506601</v>
      </c>
      <c r="E83" s="49">
        <v>520201</v>
      </c>
      <c r="F83" s="50" t="s">
        <v>349</v>
      </c>
      <c r="G83" s="51"/>
    </row>
    <row r="84" spans="1:7" ht="15.75">
      <c r="A84" s="47">
        <v>68</v>
      </c>
      <c r="B84" s="47" t="s">
        <v>157</v>
      </c>
      <c r="C84" s="48">
        <v>5</v>
      </c>
      <c r="D84" s="47">
        <v>501802</v>
      </c>
      <c r="E84" s="49">
        <v>180201</v>
      </c>
      <c r="F84" s="50" t="s">
        <v>350</v>
      </c>
      <c r="G84" s="51"/>
    </row>
    <row r="85" spans="1:7" ht="15.75">
      <c r="A85" s="47">
        <v>69</v>
      </c>
      <c r="B85" s="47" t="s">
        <v>157</v>
      </c>
      <c r="C85" s="48">
        <v>5</v>
      </c>
      <c r="D85" s="47">
        <v>503502</v>
      </c>
      <c r="E85" s="49">
        <v>350301</v>
      </c>
      <c r="F85" s="50" t="s">
        <v>351</v>
      </c>
      <c r="G85" s="51"/>
    </row>
    <row r="86" spans="1:7" ht="15.75">
      <c r="A86" s="47">
        <v>70</v>
      </c>
      <c r="B86" s="47" t="s">
        <v>157</v>
      </c>
      <c r="C86" s="48">
        <v>5</v>
      </c>
      <c r="D86" s="47">
        <v>503504</v>
      </c>
      <c r="E86" s="49">
        <v>350701</v>
      </c>
      <c r="F86" s="50" t="s">
        <v>109</v>
      </c>
      <c r="G86" s="51"/>
    </row>
    <row r="87" spans="1:7" ht="15.75">
      <c r="A87" s="47">
        <v>71</v>
      </c>
      <c r="B87" s="47" t="s">
        <v>157</v>
      </c>
      <c r="C87" s="48">
        <v>5</v>
      </c>
      <c r="D87" s="47">
        <v>503603</v>
      </c>
      <c r="E87" s="49">
        <v>360301</v>
      </c>
      <c r="F87" s="50" t="s">
        <v>352</v>
      </c>
      <c r="G87" s="51"/>
    </row>
    <row r="88" spans="1:7" ht="15.75">
      <c r="A88" s="47">
        <v>72</v>
      </c>
      <c r="B88" s="47" t="s">
        <v>157</v>
      </c>
      <c r="C88" s="48">
        <v>5</v>
      </c>
      <c r="D88" s="47">
        <v>503604</v>
      </c>
      <c r="E88" s="49">
        <v>360401</v>
      </c>
      <c r="F88" s="50" t="s">
        <v>353</v>
      </c>
      <c r="G88" s="51"/>
    </row>
    <row r="89" spans="1:7" ht="78.75">
      <c r="A89" s="47">
        <v>73</v>
      </c>
      <c r="B89" s="47" t="s">
        <v>157</v>
      </c>
      <c r="C89" s="48">
        <v>5</v>
      </c>
      <c r="D89" s="47">
        <v>503610</v>
      </c>
      <c r="E89" s="49">
        <v>361101</v>
      </c>
      <c r="F89" s="50" t="s">
        <v>354</v>
      </c>
      <c r="G89" s="51" t="s">
        <v>355</v>
      </c>
    </row>
    <row r="90" spans="1:7" ht="47.25">
      <c r="A90" s="47">
        <v>74</v>
      </c>
      <c r="B90" s="47" t="s">
        <v>157</v>
      </c>
      <c r="C90" s="48">
        <v>5</v>
      </c>
      <c r="D90" s="47">
        <v>503611</v>
      </c>
      <c r="E90" s="49">
        <v>361301</v>
      </c>
      <c r="F90" s="50" t="s">
        <v>356</v>
      </c>
      <c r="G90" s="51" t="s">
        <v>288</v>
      </c>
    </row>
    <row r="91" spans="1:7" ht="25.5">
      <c r="A91" s="47">
        <v>75</v>
      </c>
      <c r="B91" s="47" t="s">
        <v>285</v>
      </c>
      <c r="C91" s="48">
        <v>5</v>
      </c>
      <c r="D91" s="47">
        <v>504301</v>
      </c>
      <c r="E91" s="49">
        <v>430101</v>
      </c>
      <c r="F91" s="50" t="s">
        <v>357</v>
      </c>
      <c r="G91" s="51"/>
    </row>
    <row r="92" spans="1:7" ht="47.25">
      <c r="A92" s="47">
        <v>76</v>
      </c>
      <c r="B92" s="47" t="s">
        <v>157</v>
      </c>
      <c r="C92" s="48">
        <v>5</v>
      </c>
      <c r="D92" s="47">
        <v>504302</v>
      </c>
      <c r="E92" s="49">
        <v>430201</v>
      </c>
      <c r="F92" s="50" t="s">
        <v>358</v>
      </c>
      <c r="G92" s="51" t="s">
        <v>288</v>
      </c>
    </row>
    <row r="93" spans="1:7" ht="15.75">
      <c r="A93" s="47">
        <v>77</v>
      </c>
      <c r="B93" s="47" t="s">
        <v>157</v>
      </c>
      <c r="C93" s="48">
        <v>5</v>
      </c>
      <c r="D93" s="47">
        <v>504403</v>
      </c>
      <c r="E93" s="49">
        <v>440101</v>
      </c>
      <c r="F93" s="50" t="s">
        <v>359</v>
      </c>
      <c r="G93" s="51"/>
    </row>
    <row r="94" spans="1:7" ht="47.25">
      <c r="A94" s="47">
        <v>78</v>
      </c>
      <c r="B94" s="47" t="s">
        <v>157</v>
      </c>
      <c r="C94" s="48">
        <v>5</v>
      </c>
      <c r="D94" s="47">
        <v>504405</v>
      </c>
      <c r="E94" s="49">
        <v>440107</v>
      </c>
      <c r="F94" s="50" t="s">
        <v>360</v>
      </c>
      <c r="G94" s="51" t="s">
        <v>288</v>
      </c>
    </row>
    <row r="95" spans="1:7" ht="15.75">
      <c r="A95" s="47">
        <v>79</v>
      </c>
      <c r="B95" s="47" t="s">
        <v>157</v>
      </c>
      <c r="C95" s="48">
        <v>5</v>
      </c>
      <c r="D95" s="47">
        <v>504408</v>
      </c>
      <c r="E95" s="49">
        <v>440501</v>
      </c>
      <c r="F95" s="50" t="s">
        <v>361</v>
      </c>
      <c r="G95" s="51"/>
    </row>
    <row r="96" spans="1:7" ht="15.75">
      <c r="A96" s="47">
        <v>80</v>
      </c>
      <c r="B96" s="47" t="s">
        <v>157</v>
      </c>
      <c r="C96" s="48">
        <v>5</v>
      </c>
      <c r="D96" s="47">
        <v>504401</v>
      </c>
      <c r="E96" s="49">
        <v>440801</v>
      </c>
      <c r="F96" s="50" t="s">
        <v>362</v>
      </c>
      <c r="G96" s="51"/>
    </row>
    <row r="97" spans="1:7" ht="15.75">
      <c r="A97" s="47">
        <v>81</v>
      </c>
      <c r="B97" s="47" t="s">
        <v>290</v>
      </c>
      <c r="C97" s="48">
        <v>5</v>
      </c>
      <c r="D97" s="47">
        <v>504414</v>
      </c>
      <c r="E97" s="49">
        <v>441201</v>
      </c>
      <c r="F97" s="50" t="s">
        <v>363</v>
      </c>
      <c r="G97" s="51"/>
    </row>
    <row r="98" spans="1:7" ht="15.75">
      <c r="A98" s="47">
        <v>82</v>
      </c>
      <c r="B98" s="47" t="s">
        <v>285</v>
      </c>
      <c r="C98" s="48">
        <v>5</v>
      </c>
      <c r="D98" s="47">
        <v>505105</v>
      </c>
      <c r="E98" s="49">
        <v>510501</v>
      </c>
      <c r="F98" s="50" t="s">
        <v>364</v>
      </c>
      <c r="G98" s="51"/>
    </row>
    <row r="99" spans="1:7" ht="15.75">
      <c r="A99" s="47">
        <v>83</v>
      </c>
      <c r="B99" s="47" t="s">
        <v>157</v>
      </c>
      <c r="C99" s="48">
        <v>5</v>
      </c>
      <c r="D99" s="47">
        <v>506001</v>
      </c>
      <c r="E99" s="49">
        <v>600101</v>
      </c>
      <c r="F99" s="50" t="s">
        <v>365</v>
      </c>
      <c r="G99" s="51"/>
    </row>
    <row r="100" spans="1:7" ht="25.5">
      <c r="A100" s="47">
        <v>84</v>
      </c>
      <c r="B100" s="47" t="s">
        <v>285</v>
      </c>
      <c r="C100" s="48">
        <v>5</v>
      </c>
      <c r="D100" s="47">
        <v>506002</v>
      </c>
      <c r="E100" s="49">
        <v>600202</v>
      </c>
      <c r="F100" s="50" t="s">
        <v>366</v>
      </c>
      <c r="G100" s="51"/>
    </row>
    <row r="101" spans="1:7" ht="25.5">
      <c r="A101" s="47">
        <v>85</v>
      </c>
      <c r="B101" s="47" t="s">
        <v>285</v>
      </c>
      <c r="C101" s="48">
        <v>5</v>
      </c>
      <c r="D101" s="47">
        <v>506101</v>
      </c>
      <c r="E101" s="49">
        <v>610101</v>
      </c>
      <c r="F101" s="50" t="s">
        <v>367</v>
      </c>
      <c r="G101" s="51"/>
    </row>
    <row r="102" spans="1:7" ht="25.5">
      <c r="A102" s="47">
        <v>86</v>
      </c>
      <c r="B102" s="47" t="s">
        <v>285</v>
      </c>
      <c r="C102" s="48">
        <v>5</v>
      </c>
      <c r="D102" s="47">
        <v>509103</v>
      </c>
      <c r="E102" s="49">
        <v>910801</v>
      </c>
      <c r="F102" s="50" t="s">
        <v>368</v>
      </c>
      <c r="G102" s="51"/>
    </row>
    <row r="103" spans="1:7" ht="15.75">
      <c r="A103" s="47">
        <v>87</v>
      </c>
      <c r="B103" s="47" t="s">
        <v>157</v>
      </c>
      <c r="C103" s="48">
        <v>5</v>
      </c>
      <c r="D103" s="47">
        <v>500601</v>
      </c>
      <c r="E103" s="49" t="s">
        <v>165</v>
      </c>
      <c r="F103" s="50" t="s">
        <v>146</v>
      </c>
      <c r="G103" s="51"/>
    </row>
    <row r="104" spans="1:7" ht="47.25">
      <c r="A104" s="47">
        <v>88</v>
      </c>
      <c r="B104" s="47" t="s">
        <v>157</v>
      </c>
      <c r="C104" s="48">
        <v>5</v>
      </c>
      <c r="D104" s="47">
        <v>500604</v>
      </c>
      <c r="E104" s="49" t="s">
        <v>369</v>
      </c>
      <c r="F104" s="50" t="s">
        <v>370</v>
      </c>
      <c r="G104" s="51" t="s">
        <v>288</v>
      </c>
    </row>
    <row r="105" spans="1:7" ht="15.75">
      <c r="A105" s="47">
        <v>89</v>
      </c>
      <c r="B105" s="47" t="s">
        <v>157</v>
      </c>
      <c r="C105" s="48">
        <v>5</v>
      </c>
      <c r="D105" s="47">
        <v>501601</v>
      </c>
      <c r="E105" s="49">
        <v>160101</v>
      </c>
      <c r="F105" s="50" t="s">
        <v>371</v>
      </c>
      <c r="G105" s="51"/>
    </row>
    <row r="106" spans="1:7" ht="25.5">
      <c r="A106" s="47">
        <v>90</v>
      </c>
      <c r="B106" s="47" t="s">
        <v>290</v>
      </c>
      <c r="C106" s="48">
        <v>5</v>
      </c>
      <c r="D106" s="47">
        <v>501602</v>
      </c>
      <c r="E106" s="49">
        <v>160201</v>
      </c>
      <c r="F106" s="29" t="s">
        <v>181</v>
      </c>
      <c r="G106" s="51"/>
    </row>
    <row r="107" spans="1:7" ht="15.75">
      <c r="A107" s="47">
        <v>91</v>
      </c>
      <c r="B107" s="47" t="s">
        <v>157</v>
      </c>
      <c r="C107" s="48">
        <v>5</v>
      </c>
      <c r="D107" s="47">
        <v>502101</v>
      </c>
      <c r="E107" s="49">
        <v>210101</v>
      </c>
      <c r="F107" s="50" t="s">
        <v>147</v>
      </c>
      <c r="G107" s="51"/>
    </row>
    <row r="108" spans="1:7" ht="15.75">
      <c r="A108" s="47">
        <v>92</v>
      </c>
      <c r="B108" s="47" t="s">
        <v>157</v>
      </c>
      <c r="C108" s="48">
        <v>5</v>
      </c>
      <c r="D108" s="47">
        <v>502115</v>
      </c>
      <c r="E108" s="49">
        <v>210115</v>
      </c>
      <c r="F108" s="50" t="s">
        <v>372</v>
      </c>
      <c r="G108" s="51"/>
    </row>
    <row r="109" spans="1:7" ht="47.25">
      <c r="A109" s="47">
        <v>93</v>
      </c>
      <c r="B109" s="47" t="s">
        <v>157</v>
      </c>
      <c r="C109" s="48">
        <v>5</v>
      </c>
      <c r="D109" s="47">
        <v>502116</v>
      </c>
      <c r="E109" s="49">
        <v>210116</v>
      </c>
      <c r="F109" s="50" t="s">
        <v>373</v>
      </c>
      <c r="G109" s="51" t="s">
        <v>288</v>
      </c>
    </row>
    <row r="110" spans="1:7" ht="47.25">
      <c r="A110" s="47">
        <v>94</v>
      </c>
      <c r="B110" s="47" t="s">
        <v>290</v>
      </c>
      <c r="C110" s="48">
        <v>5</v>
      </c>
      <c r="D110" s="47">
        <v>502122</v>
      </c>
      <c r="E110" s="49">
        <v>212301</v>
      </c>
      <c r="F110" s="50" t="s">
        <v>374</v>
      </c>
      <c r="G110" s="51" t="s">
        <v>288</v>
      </c>
    </row>
    <row r="111" spans="1:7" ht="15.75">
      <c r="A111" s="47">
        <v>95</v>
      </c>
      <c r="B111" s="47" t="s">
        <v>157</v>
      </c>
      <c r="C111" s="48">
        <v>5</v>
      </c>
      <c r="D111" s="47">
        <v>504201</v>
      </c>
      <c r="E111" s="49">
        <v>420101</v>
      </c>
      <c r="F111" s="50" t="s">
        <v>375</v>
      </c>
      <c r="G111" s="51"/>
    </row>
    <row r="112" spans="1:7" ht="15.75">
      <c r="A112" s="47">
        <v>96</v>
      </c>
      <c r="B112" s="47" t="s">
        <v>157</v>
      </c>
      <c r="C112" s="48">
        <v>5</v>
      </c>
      <c r="D112" s="47">
        <v>504615</v>
      </c>
      <c r="E112" s="49">
        <v>461501</v>
      </c>
      <c r="F112" s="50" t="s">
        <v>1117</v>
      </c>
      <c r="G112" s="51"/>
    </row>
    <row r="113" spans="1:12" ht="47.25">
      <c r="A113" s="47">
        <v>97</v>
      </c>
      <c r="B113" s="47" t="s">
        <v>157</v>
      </c>
      <c r="C113" s="48">
        <v>5</v>
      </c>
      <c r="D113" s="47">
        <v>504605</v>
      </c>
      <c r="E113" s="49">
        <v>460501</v>
      </c>
      <c r="F113" s="50" t="s">
        <v>376</v>
      </c>
      <c r="G113" s="51" t="s">
        <v>288</v>
      </c>
    </row>
    <row r="114" spans="1:12" ht="15.75">
      <c r="A114" s="47">
        <v>98</v>
      </c>
      <c r="B114" s="47" t="s">
        <v>157</v>
      </c>
      <c r="C114" s="48">
        <v>6</v>
      </c>
      <c r="D114" s="47">
        <v>500201</v>
      </c>
      <c r="E114" s="49" t="s">
        <v>378</v>
      </c>
      <c r="F114" s="50" t="s">
        <v>379</v>
      </c>
      <c r="G114" s="51"/>
    </row>
    <row r="115" spans="1:12" ht="15.75">
      <c r="A115" s="47">
        <v>99</v>
      </c>
      <c r="B115" s="47" t="s">
        <v>157</v>
      </c>
      <c r="C115" s="48">
        <v>6</v>
      </c>
      <c r="D115" s="47">
        <v>502201</v>
      </c>
      <c r="E115" s="49">
        <v>220101</v>
      </c>
      <c r="F115" s="50" t="s">
        <v>380</v>
      </c>
      <c r="G115" s="51"/>
    </row>
    <row r="116" spans="1:12" ht="15.75">
      <c r="A116" s="47">
        <v>100</v>
      </c>
      <c r="B116" s="47" t="s">
        <v>157</v>
      </c>
      <c r="C116" s="48">
        <v>6</v>
      </c>
      <c r="D116" s="47">
        <v>505301</v>
      </c>
      <c r="E116" s="49">
        <v>530101</v>
      </c>
      <c r="F116" s="50" t="s">
        <v>381</v>
      </c>
      <c r="G116" s="51"/>
    </row>
    <row r="117" spans="1:12" ht="15.75">
      <c r="A117" s="47">
        <v>101</v>
      </c>
      <c r="B117" s="47" t="s">
        <v>157</v>
      </c>
      <c r="C117" s="48">
        <v>6</v>
      </c>
      <c r="D117" s="47">
        <v>501401</v>
      </c>
      <c r="E117" s="49">
        <v>140101</v>
      </c>
      <c r="F117" s="50" t="s">
        <v>382</v>
      </c>
      <c r="G117" s="51"/>
    </row>
    <row r="118" spans="1:12" ht="15.75">
      <c r="A118" s="47">
        <v>102</v>
      </c>
      <c r="B118" s="47" t="s">
        <v>157</v>
      </c>
      <c r="C118" s="48">
        <v>6</v>
      </c>
      <c r="D118" s="47">
        <v>501402</v>
      </c>
      <c r="E118" s="49">
        <v>140201</v>
      </c>
      <c r="F118" s="50" t="s">
        <v>383</v>
      </c>
      <c r="G118" s="51"/>
    </row>
    <row r="119" spans="1:12" ht="15.75">
      <c r="A119" s="47">
        <v>103</v>
      </c>
      <c r="B119" s="47" t="s">
        <v>157</v>
      </c>
      <c r="C119" s="48">
        <v>6</v>
      </c>
      <c r="D119" s="47">
        <v>503133</v>
      </c>
      <c r="E119" s="49" t="s">
        <v>187</v>
      </c>
      <c r="F119" s="50" t="s">
        <v>188</v>
      </c>
      <c r="G119" s="51"/>
    </row>
    <row r="120" spans="1:12" ht="15.75">
      <c r="A120" s="47">
        <v>104</v>
      </c>
      <c r="B120" s="47" t="s">
        <v>157</v>
      </c>
      <c r="C120" s="48">
        <v>6</v>
      </c>
      <c r="D120" s="47">
        <v>503105</v>
      </c>
      <c r="E120" s="49">
        <v>310801</v>
      </c>
      <c r="F120" s="50" t="s">
        <v>384</v>
      </c>
      <c r="G120" s="51"/>
    </row>
    <row r="121" spans="1:12" ht="15.75">
      <c r="A121" s="47">
        <v>105</v>
      </c>
      <c r="B121" s="47" t="s">
        <v>157</v>
      </c>
      <c r="C121" s="48">
        <v>6</v>
      </c>
      <c r="D121" s="47">
        <v>503106</v>
      </c>
      <c r="E121" s="49">
        <v>310901</v>
      </c>
      <c r="F121" s="50" t="s">
        <v>385</v>
      </c>
      <c r="G121" s="51"/>
    </row>
    <row r="122" spans="1:12" ht="15.75">
      <c r="A122" s="47">
        <v>106</v>
      </c>
      <c r="B122" s="47" t="s">
        <v>157</v>
      </c>
      <c r="C122" s="48">
        <v>6</v>
      </c>
      <c r="D122" s="47">
        <v>507301</v>
      </c>
      <c r="E122" s="49">
        <v>311301</v>
      </c>
      <c r="F122" s="50" t="s">
        <v>386</v>
      </c>
      <c r="G122" s="51"/>
    </row>
    <row r="123" spans="1:12" s="93" customFormat="1" ht="15.75">
      <c r="A123" s="47">
        <v>108</v>
      </c>
      <c r="B123" s="47" t="s">
        <v>157</v>
      </c>
      <c r="C123" s="48">
        <v>6</v>
      </c>
      <c r="D123" s="47">
        <v>503121</v>
      </c>
      <c r="E123" s="49">
        <v>312401</v>
      </c>
      <c r="F123" s="50" t="s">
        <v>387</v>
      </c>
      <c r="G123" s="51"/>
      <c r="H123" s="10"/>
      <c r="I123" s="10"/>
      <c r="J123" s="10"/>
      <c r="K123" s="10"/>
      <c r="L123" s="10"/>
    </row>
    <row r="124" spans="1:12" ht="15.75">
      <c r="A124" s="47">
        <v>109</v>
      </c>
      <c r="B124" s="47" t="s">
        <v>157</v>
      </c>
      <c r="C124" s="48">
        <v>6</v>
      </c>
      <c r="D124" s="47">
        <v>505801</v>
      </c>
      <c r="E124" s="49">
        <v>580201</v>
      </c>
      <c r="F124" s="50" t="s">
        <v>388</v>
      </c>
      <c r="G124" s="51"/>
    </row>
    <row r="125" spans="1:12" ht="47.25">
      <c r="A125" s="47">
        <v>110</v>
      </c>
      <c r="B125" s="47" t="s">
        <v>157</v>
      </c>
      <c r="C125" s="48">
        <v>6</v>
      </c>
      <c r="D125" s="47">
        <v>505802</v>
      </c>
      <c r="E125" s="49">
        <v>580301</v>
      </c>
      <c r="F125" s="50" t="s">
        <v>389</v>
      </c>
      <c r="G125" s="51" t="s">
        <v>377</v>
      </c>
    </row>
    <row r="126" spans="1:12" ht="15.75">
      <c r="A126" s="47">
        <v>111</v>
      </c>
      <c r="B126" s="47" t="s">
        <v>157</v>
      </c>
      <c r="C126" s="48">
        <v>6</v>
      </c>
      <c r="D126" s="47">
        <v>502701</v>
      </c>
      <c r="E126" s="49">
        <v>270101</v>
      </c>
      <c r="F126" s="50" t="s">
        <v>390</v>
      </c>
      <c r="G126" s="53"/>
    </row>
    <row r="127" spans="1:12" ht="47.25">
      <c r="A127" s="47">
        <v>112</v>
      </c>
      <c r="B127" s="47" t="s">
        <v>157</v>
      </c>
      <c r="C127" s="48">
        <v>6</v>
      </c>
      <c r="D127" s="47">
        <v>502702</v>
      </c>
      <c r="E127" s="49">
        <v>270201</v>
      </c>
      <c r="F127" s="50" t="s">
        <v>391</v>
      </c>
      <c r="G127" s="51" t="s">
        <v>288</v>
      </c>
    </row>
    <row r="128" spans="1:12" ht="15.75">
      <c r="A128" s="47">
        <v>113</v>
      </c>
      <c r="B128" s="47" t="s">
        <v>157</v>
      </c>
      <c r="C128" s="48">
        <v>6</v>
      </c>
      <c r="D128" s="47">
        <v>502916</v>
      </c>
      <c r="E128" s="49" t="s">
        <v>1110</v>
      </c>
      <c r="F128" s="50" t="s">
        <v>1109</v>
      </c>
      <c r="G128" s="53"/>
    </row>
    <row r="129" spans="1:12" ht="47.25">
      <c r="A129" s="47">
        <v>114</v>
      </c>
      <c r="B129" s="47" t="s">
        <v>157</v>
      </c>
      <c r="C129" s="48">
        <v>6</v>
      </c>
      <c r="D129" s="47">
        <v>502907</v>
      </c>
      <c r="E129" s="49">
        <v>290901</v>
      </c>
      <c r="F129" s="50" t="s">
        <v>392</v>
      </c>
      <c r="G129" s="51" t="s">
        <v>288</v>
      </c>
    </row>
    <row r="130" spans="1:12" ht="15.75">
      <c r="A130" s="47">
        <v>115</v>
      </c>
      <c r="B130" s="47" t="s">
        <v>157</v>
      </c>
      <c r="C130" s="48">
        <v>6</v>
      </c>
      <c r="D130" s="47">
        <v>504006</v>
      </c>
      <c r="E130" s="49" t="s">
        <v>1102</v>
      </c>
      <c r="F130" s="50" t="s">
        <v>1099</v>
      </c>
      <c r="G130" s="53"/>
    </row>
    <row r="131" spans="1:12" ht="15.75">
      <c r="A131" s="47">
        <v>116</v>
      </c>
      <c r="B131" s="47" t="s">
        <v>157</v>
      </c>
      <c r="C131" s="48">
        <v>7</v>
      </c>
      <c r="D131" s="47">
        <v>501801</v>
      </c>
      <c r="E131" s="49">
        <v>180101</v>
      </c>
      <c r="F131" s="50" t="s">
        <v>393</v>
      </c>
      <c r="G131" s="51"/>
      <c r="H131" s="93"/>
      <c r="I131" s="93"/>
      <c r="J131" s="93"/>
      <c r="K131" s="93"/>
      <c r="L131" s="93"/>
    </row>
    <row r="132" spans="1:12" ht="15.75">
      <c r="A132" s="47">
        <v>118</v>
      </c>
      <c r="B132" s="47" t="s">
        <v>157</v>
      </c>
      <c r="C132" s="48">
        <v>7</v>
      </c>
      <c r="D132" s="47">
        <v>501701</v>
      </c>
      <c r="E132" s="49">
        <v>170101</v>
      </c>
      <c r="F132" s="50" t="s">
        <v>108</v>
      </c>
      <c r="G132" s="51"/>
    </row>
    <row r="133" spans="1:12" ht="47.25">
      <c r="A133" s="47">
        <v>119</v>
      </c>
      <c r="B133" s="47" t="s">
        <v>157</v>
      </c>
      <c r="C133" s="48">
        <v>7</v>
      </c>
      <c r="D133" s="47">
        <v>501704</v>
      </c>
      <c r="E133" s="49">
        <v>170501</v>
      </c>
      <c r="F133" s="50" t="s">
        <v>394</v>
      </c>
      <c r="G133" s="51" t="s">
        <v>288</v>
      </c>
    </row>
    <row r="134" spans="1:12" ht="47.25">
      <c r="A134" s="47">
        <v>120</v>
      </c>
      <c r="B134" s="47" t="s">
        <v>290</v>
      </c>
      <c r="C134" s="48">
        <v>7</v>
      </c>
      <c r="D134" s="47">
        <v>501709</v>
      </c>
      <c r="E134" s="49">
        <v>171201</v>
      </c>
      <c r="F134" s="50" t="s">
        <v>395</v>
      </c>
      <c r="G134" s="51" t="s">
        <v>288</v>
      </c>
    </row>
    <row r="135" spans="1:12" ht="47.25">
      <c r="A135" s="47">
        <v>121</v>
      </c>
      <c r="B135" s="47" t="s">
        <v>290</v>
      </c>
      <c r="C135" s="48">
        <v>7</v>
      </c>
      <c r="D135" s="47">
        <v>501710</v>
      </c>
      <c r="E135" s="49">
        <v>171301</v>
      </c>
      <c r="F135" s="50" t="s">
        <v>396</v>
      </c>
      <c r="G135" s="51" t="s">
        <v>288</v>
      </c>
    </row>
    <row r="136" spans="1:12" ht="47.25">
      <c r="A136" s="47">
        <v>122</v>
      </c>
      <c r="B136" s="47" t="s">
        <v>290</v>
      </c>
      <c r="C136" s="48">
        <v>7</v>
      </c>
      <c r="D136" s="47">
        <v>501712</v>
      </c>
      <c r="E136" s="49">
        <v>171501</v>
      </c>
      <c r="F136" s="50" t="s">
        <v>397</v>
      </c>
      <c r="G136" s="51" t="s">
        <v>288</v>
      </c>
    </row>
    <row r="137" spans="1:12" ht="25.5">
      <c r="A137" s="47">
        <v>123</v>
      </c>
      <c r="B137" s="47" t="s">
        <v>157</v>
      </c>
      <c r="C137" s="48">
        <v>7</v>
      </c>
      <c r="D137" s="47">
        <v>504507</v>
      </c>
      <c r="E137" s="49">
        <v>450701</v>
      </c>
      <c r="F137" s="50" t="s">
        <v>1120</v>
      </c>
      <c r="G137" s="52"/>
    </row>
    <row r="138" spans="1:12" ht="47.25">
      <c r="A138" s="47">
        <v>126</v>
      </c>
      <c r="B138" s="47" t="s">
        <v>157</v>
      </c>
      <c r="C138" s="48">
        <v>7</v>
      </c>
      <c r="D138" s="47">
        <v>504504</v>
      </c>
      <c r="E138" s="49">
        <v>450301</v>
      </c>
      <c r="F138" s="50" t="s">
        <v>398</v>
      </c>
      <c r="G138" s="51" t="s">
        <v>288</v>
      </c>
    </row>
    <row r="139" spans="1:12" ht="15.75">
      <c r="A139" s="47">
        <v>127</v>
      </c>
      <c r="B139" s="47" t="s">
        <v>157</v>
      </c>
      <c r="C139" s="48">
        <v>7</v>
      </c>
      <c r="D139" s="47">
        <v>505001</v>
      </c>
      <c r="E139" s="49">
        <v>500101</v>
      </c>
      <c r="F139" s="50" t="s">
        <v>399</v>
      </c>
      <c r="G139" s="51"/>
    </row>
    <row r="140" spans="1:12" ht="47.25">
      <c r="A140" s="47">
        <v>128</v>
      </c>
      <c r="B140" s="47" t="s">
        <v>157</v>
      </c>
      <c r="C140" s="48">
        <v>7</v>
      </c>
      <c r="D140" s="47">
        <v>505007</v>
      </c>
      <c r="E140" s="49">
        <v>500801</v>
      </c>
      <c r="F140" s="50" t="s">
        <v>400</v>
      </c>
      <c r="G140" s="51" t="s">
        <v>288</v>
      </c>
    </row>
    <row r="141" spans="1:12" ht="47.25">
      <c r="A141" s="47">
        <v>129</v>
      </c>
      <c r="B141" s="47" t="s">
        <v>290</v>
      </c>
      <c r="C141" s="48">
        <v>7</v>
      </c>
      <c r="D141" s="47">
        <v>505019</v>
      </c>
      <c r="E141" s="49">
        <v>501901</v>
      </c>
      <c r="F141" s="50" t="s">
        <v>401</v>
      </c>
      <c r="G141" s="51" t="s">
        <v>288</v>
      </c>
    </row>
    <row r="142" spans="1:12" ht="25.5">
      <c r="A142" s="47">
        <v>130</v>
      </c>
      <c r="B142" s="47" t="s">
        <v>285</v>
      </c>
      <c r="C142" s="48">
        <v>7</v>
      </c>
      <c r="D142" s="47">
        <v>508804</v>
      </c>
      <c r="E142" s="49">
        <v>880401</v>
      </c>
      <c r="F142" s="50" t="s">
        <v>402</v>
      </c>
      <c r="G142" s="51"/>
    </row>
    <row r="143" spans="1:12" ht="15.75">
      <c r="A143" s="47">
        <v>131</v>
      </c>
      <c r="B143" s="47" t="s">
        <v>157</v>
      </c>
      <c r="C143" s="48">
        <v>7</v>
      </c>
      <c r="D143" s="47">
        <v>500416</v>
      </c>
      <c r="E143" s="49" t="s">
        <v>1115</v>
      </c>
      <c r="F143" s="50" t="s">
        <v>145</v>
      </c>
      <c r="G143" s="51"/>
    </row>
    <row r="144" spans="1:12" ht="47.25">
      <c r="A144" s="47">
        <v>132</v>
      </c>
      <c r="B144" s="47" t="s">
        <v>157</v>
      </c>
      <c r="C144" s="48">
        <v>7</v>
      </c>
      <c r="D144" s="47">
        <v>500407</v>
      </c>
      <c r="E144" s="49" t="s">
        <v>403</v>
      </c>
      <c r="F144" s="50" t="s">
        <v>404</v>
      </c>
      <c r="G144" s="51" t="s">
        <v>288</v>
      </c>
    </row>
    <row r="145" spans="1:7" ht="15.75">
      <c r="A145" s="47">
        <v>133</v>
      </c>
      <c r="B145" s="47" t="s">
        <v>157</v>
      </c>
      <c r="C145" s="48">
        <v>7</v>
      </c>
      <c r="D145" s="47">
        <v>500501</v>
      </c>
      <c r="E145" s="49" t="s">
        <v>164</v>
      </c>
      <c r="F145" s="50" t="s">
        <v>405</v>
      </c>
      <c r="G145" s="51"/>
    </row>
    <row r="146" spans="1:7" ht="25.5">
      <c r="A146" s="47">
        <v>134</v>
      </c>
      <c r="B146" s="47" t="s">
        <v>285</v>
      </c>
      <c r="C146" s="48">
        <v>7</v>
      </c>
      <c r="D146" s="47">
        <v>500702</v>
      </c>
      <c r="E146" s="49" t="s">
        <v>406</v>
      </c>
      <c r="F146" s="50" t="s">
        <v>407</v>
      </c>
      <c r="G146" s="51"/>
    </row>
    <row r="147" spans="1:7" ht="47.25">
      <c r="A147" s="47">
        <v>135</v>
      </c>
      <c r="B147" s="47" t="s">
        <v>157</v>
      </c>
      <c r="C147" s="48">
        <v>7</v>
      </c>
      <c r="D147" s="47">
        <v>500703</v>
      </c>
      <c r="E147" s="49" t="s">
        <v>408</v>
      </c>
      <c r="F147" s="50" t="s">
        <v>409</v>
      </c>
      <c r="G147" s="51" t="s">
        <v>288</v>
      </c>
    </row>
    <row r="148" spans="1:7" ht="15.75">
      <c r="A148" s="47">
        <v>136</v>
      </c>
      <c r="B148" s="47" t="s">
        <v>157</v>
      </c>
      <c r="C148" s="48">
        <v>7</v>
      </c>
      <c r="D148" s="47">
        <v>502301</v>
      </c>
      <c r="E148" s="49">
        <v>230101</v>
      </c>
      <c r="F148" s="50" t="s">
        <v>410</v>
      </c>
      <c r="G148" s="51"/>
    </row>
    <row r="149" spans="1:7" ht="15.75">
      <c r="A149" s="47">
        <v>137</v>
      </c>
      <c r="B149" s="47" t="s">
        <v>157</v>
      </c>
      <c r="C149" s="48">
        <v>7</v>
      </c>
      <c r="D149" s="47">
        <v>504701</v>
      </c>
      <c r="E149" s="49">
        <v>470101</v>
      </c>
      <c r="F149" s="50" t="s">
        <v>411</v>
      </c>
      <c r="G149" s="51"/>
    </row>
    <row r="150" spans="1:7" ht="15.75">
      <c r="A150" s="47">
        <v>138</v>
      </c>
      <c r="B150" s="47" t="s">
        <v>157</v>
      </c>
      <c r="C150" s="48">
        <v>7</v>
      </c>
      <c r="D150" s="47">
        <v>505501</v>
      </c>
      <c r="E150" s="49">
        <v>550101</v>
      </c>
      <c r="F150" s="50" t="s">
        <v>150</v>
      </c>
      <c r="G150" s="51"/>
    </row>
    <row r="151" spans="1:7" ht="25.5">
      <c r="A151" s="47">
        <v>139</v>
      </c>
      <c r="B151" s="47" t="s">
        <v>285</v>
      </c>
      <c r="C151" s="48">
        <v>7</v>
      </c>
      <c r="D151" s="47">
        <v>508805</v>
      </c>
      <c r="E151" s="49">
        <v>880501</v>
      </c>
      <c r="F151" s="50" t="s">
        <v>412</v>
      </c>
      <c r="G151" s="53"/>
    </row>
    <row r="152" spans="1:7" ht="15.75">
      <c r="A152" s="47">
        <v>140</v>
      </c>
      <c r="B152" s="47" t="s">
        <v>157</v>
      </c>
      <c r="C152" s="48">
        <v>8</v>
      </c>
      <c r="D152" s="47">
        <v>502003</v>
      </c>
      <c r="E152" s="49">
        <v>200301</v>
      </c>
      <c r="F152" s="50" t="s">
        <v>143</v>
      </c>
      <c r="G152" s="51"/>
    </row>
    <row r="153" spans="1:7" ht="15.75">
      <c r="A153" s="47">
        <v>141</v>
      </c>
      <c r="B153" s="47" t="s">
        <v>157</v>
      </c>
      <c r="C153" s="48">
        <v>8</v>
      </c>
      <c r="D153" s="47">
        <v>502004</v>
      </c>
      <c r="E153" s="49">
        <v>200401</v>
      </c>
      <c r="F153" s="50" t="s">
        <v>144</v>
      </c>
      <c r="G153" s="51"/>
    </row>
    <row r="154" spans="1:7" ht="47.25">
      <c r="A154" s="47">
        <v>142</v>
      </c>
      <c r="B154" s="47" t="s">
        <v>157</v>
      </c>
      <c r="C154" s="48">
        <v>8</v>
      </c>
      <c r="D154" s="47">
        <v>502005</v>
      </c>
      <c r="E154" s="49">
        <v>200501</v>
      </c>
      <c r="F154" s="50" t="s">
        <v>413</v>
      </c>
      <c r="G154" s="51" t="s">
        <v>288</v>
      </c>
    </row>
    <row r="155" spans="1:7" ht="15.75">
      <c r="A155" s="47">
        <v>143</v>
      </c>
      <c r="B155" s="47" t="s">
        <v>290</v>
      </c>
      <c r="C155" s="48">
        <v>8</v>
      </c>
      <c r="D155" s="47">
        <v>502010</v>
      </c>
      <c r="E155" s="49">
        <v>201101</v>
      </c>
      <c r="F155" s="50" t="s">
        <v>414</v>
      </c>
      <c r="G155" s="51"/>
    </row>
    <row r="156" spans="1:7" ht="25.5">
      <c r="A156" s="47">
        <v>144</v>
      </c>
      <c r="B156" s="47" t="s">
        <v>285</v>
      </c>
      <c r="C156" s="48">
        <v>8</v>
      </c>
      <c r="D156" s="47">
        <v>509101</v>
      </c>
      <c r="E156" s="49">
        <v>910201</v>
      </c>
      <c r="F156" s="50" t="s">
        <v>415</v>
      </c>
      <c r="G156" s="51"/>
    </row>
    <row r="157" spans="1:7" ht="47.25">
      <c r="A157" s="47">
        <v>145</v>
      </c>
      <c r="B157" s="47" t="s">
        <v>290</v>
      </c>
      <c r="C157" s="48" t="s">
        <v>416</v>
      </c>
      <c r="D157" s="47">
        <v>500508</v>
      </c>
      <c r="E157" s="49" t="s">
        <v>417</v>
      </c>
      <c r="F157" s="50" t="s">
        <v>418</v>
      </c>
      <c r="G157" s="51" t="s">
        <v>288</v>
      </c>
    </row>
    <row r="158" spans="1:7" ht="15.75">
      <c r="A158" s="47">
        <v>147</v>
      </c>
      <c r="B158" s="47" t="s">
        <v>290</v>
      </c>
      <c r="C158" s="48" t="s">
        <v>416</v>
      </c>
      <c r="D158" s="47">
        <v>503342</v>
      </c>
      <c r="E158" s="49">
        <v>334201</v>
      </c>
      <c r="F158" s="50" t="s">
        <v>419</v>
      </c>
      <c r="G158" s="54"/>
    </row>
    <row r="159" spans="1:7" ht="47.25">
      <c r="A159" s="47">
        <v>148</v>
      </c>
      <c r="B159" s="47" t="s">
        <v>290</v>
      </c>
      <c r="C159" s="48" t="s">
        <v>416</v>
      </c>
      <c r="D159" s="47">
        <v>504505</v>
      </c>
      <c r="E159" s="49">
        <v>450401</v>
      </c>
      <c r="F159" s="50" t="s">
        <v>420</v>
      </c>
      <c r="G159" s="51" t="s">
        <v>288</v>
      </c>
    </row>
    <row r="160" spans="1:7" ht="15.75">
      <c r="A160" s="47">
        <v>149</v>
      </c>
      <c r="B160" s="47" t="s">
        <v>290</v>
      </c>
      <c r="C160" s="48" t="s">
        <v>416</v>
      </c>
      <c r="D160" s="47">
        <v>505025</v>
      </c>
      <c r="E160" s="49">
        <v>502501</v>
      </c>
      <c r="F160" s="50" t="s">
        <v>421</v>
      </c>
      <c r="G160" s="54"/>
    </row>
    <row r="161" spans="1:7" ht="25.5">
      <c r="A161" s="47">
        <v>150</v>
      </c>
      <c r="B161" s="47" t="s">
        <v>285</v>
      </c>
      <c r="C161" s="48" t="s">
        <v>416</v>
      </c>
      <c r="D161" s="47">
        <v>509110</v>
      </c>
      <c r="E161" s="49">
        <v>911001</v>
      </c>
      <c r="F161" s="50" t="s">
        <v>257</v>
      </c>
      <c r="G161" s="54"/>
    </row>
    <row r="162" spans="1:7" ht="15.75">
      <c r="A162" s="47">
        <v>151</v>
      </c>
      <c r="B162" s="47" t="s">
        <v>290</v>
      </c>
      <c r="C162" s="48" t="s">
        <v>416</v>
      </c>
      <c r="D162" s="47">
        <v>509715</v>
      </c>
      <c r="E162" s="49">
        <v>971501</v>
      </c>
      <c r="F162" s="50" t="s">
        <v>422</v>
      </c>
      <c r="G162" s="54"/>
    </row>
    <row r="163" spans="1:7" ht="47.25">
      <c r="A163" s="47">
        <v>153</v>
      </c>
      <c r="B163" s="47" t="s">
        <v>285</v>
      </c>
      <c r="C163" s="48" t="s">
        <v>416</v>
      </c>
      <c r="D163" s="47">
        <v>508807</v>
      </c>
      <c r="E163" s="49">
        <v>880705</v>
      </c>
      <c r="F163" s="50" t="s">
        <v>424</v>
      </c>
      <c r="G163" s="53" t="s">
        <v>425</v>
      </c>
    </row>
    <row r="164" spans="1:7" ht="47.25">
      <c r="A164" s="47">
        <v>154</v>
      </c>
      <c r="B164" s="47" t="s">
        <v>285</v>
      </c>
      <c r="C164" s="48" t="s">
        <v>416</v>
      </c>
      <c r="D164" s="47">
        <v>508943</v>
      </c>
      <c r="E164" s="49">
        <v>894401</v>
      </c>
      <c r="F164" s="50" t="s">
        <v>426</v>
      </c>
      <c r="G164" s="51" t="s">
        <v>377</v>
      </c>
    </row>
    <row r="165" spans="1:7">
      <c r="A165" s="47">
        <v>158</v>
      </c>
      <c r="B165" s="47" t="s">
        <v>157</v>
      </c>
      <c r="C165" s="5">
        <v>5</v>
      </c>
      <c r="D165" s="5">
        <v>505112</v>
      </c>
      <c r="E165" s="11">
        <v>510112</v>
      </c>
      <c r="F165" s="29" t="s">
        <v>174</v>
      </c>
      <c r="G165" s="55"/>
    </row>
    <row r="166" spans="1:7" ht="47.25">
      <c r="A166" s="47">
        <v>160</v>
      </c>
      <c r="B166" s="47" t="s">
        <v>290</v>
      </c>
      <c r="C166" s="48">
        <v>2</v>
      </c>
      <c r="D166" s="47">
        <v>504506</v>
      </c>
      <c r="E166" s="49">
        <v>450601</v>
      </c>
      <c r="F166" s="50" t="s">
        <v>435</v>
      </c>
      <c r="G166" s="51" t="s">
        <v>288</v>
      </c>
    </row>
    <row r="167" spans="1:7" ht="47.25">
      <c r="A167" s="47">
        <v>164</v>
      </c>
      <c r="B167" s="47" t="s">
        <v>290</v>
      </c>
      <c r="C167" s="48" t="s">
        <v>416</v>
      </c>
      <c r="D167" s="16">
        <v>502829</v>
      </c>
      <c r="E167" s="74">
        <v>282901</v>
      </c>
      <c r="F167" s="75" t="s">
        <v>432</v>
      </c>
      <c r="G167" s="51" t="s">
        <v>288</v>
      </c>
    </row>
    <row r="168" spans="1:7" ht="47.25">
      <c r="A168" s="47">
        <v>165</v>
      </c>
      <c r="B168" s="47" t="s">
        <v>290</v>
      </c>
      <c r="C168" s="48" t="s">
        <v>416</v>
      </c>
      <c r="D168" s="16">
        <v>509752</v>
      </c>
      <c r="E168" s="74">
        <v>975201</v>
      </c>
      <c r="F168" s="75" t="s">
        <v>433</v>
      </c>
      <c r="G168" s="51" t="s">
        <v>288</v>
      </c>
    </row>
    <row r="169" spans="1:7" ht="15.75">
      <c r="A169" s="102">
        <v>169</v>
      </c>
      <c r="B169" s="47" t="s">
        <v>285</v>
      </c>
      <c r="C169" s="104" t="s">
        <v>416</v>
      </c>
      <c r="D169" s="103">
        <v>508944</v>
      </c>
      <c r="E169" s="103">
        <v>894501</v>
      </c>
      <c r="F169" s="91" t="s">
        <v>1122</v>
      </c>
      <c r="G169" s="51"/>
    </row>
    <row r="170" spans="1:7" ht="47.25">
      <c r="A170" s="102">
        <v>170</v>
      </c>
      <c r="B170" s="47" t="s">
        <v>290</v>
      </c>
      <c r="C170" s="104" t="s">
        <v>416</v>
      </c>
      <c r="D170" s="55"/>
      <c r="E170" s="12">
        <v>230301</v>
      </c>
      <c r="F170" s="105" t="s">
        <v>1153</v>
      </c>
      <c r="G170" s="51" t="s">
        <v>288</v>
      </c>
    </row>
    <row r="171" spans="1:7" ht="30">
      <c r="A171" s="102">
        <v>171</v>
      </c>
      <c r="B171" s="47" t="s">
        <v>290</v>
      </c>
      <c r="C171" s="104" t="s">
        <v>416</v>
      </c>
      <c r="D171" s="55"/>
      <c r="E171" s="12">
        <v>502901</v>
      </c>
      <c r="F171" s="105" t="s">
        <v>1154</v>
      </c>
      <c r="G171" s="51"/>
    </row>
    <row r="172" spans="1:7" ht="15.75">
      <c r="A172" s="102">
        <v>172</v>
      </c>
      <c r="B172" s="47" t="s">
        <v>290</v>
      </c>
      <c r="C172" s="104" t="s">
        <v>416</v>
      </c>
      <c r="D172" s="55"/>
      <c r="E172" s="12">
        <v>503001</v>
      </c>
      <c r="F172" s="105" t="s">
        <v>1155</v>
      </c>
      <c r="G172" s="51"/>
    </row>
    <row r="173" spans="1:7" ht="15.75">
      <c r="A173" s="102">
        <v>173</v>
      </c>
      <c r="B173" s="47" t="s">
        <v>290</v>
      </c>
      <c r="C173" s="104" t="s">
        <v>416</v>
      </c>
      <c r="D173" s="55"/>
      <c r="E173" s="12">
        <v>51001</v>
      </c>
      <c r="F173" s="105" t="s">
        <v>485</v>
      </c>
      <c r="G173" s="51"/>
    </row>
    <row r="174" spans="1:7" ht="15.75">
      <c r="A174" s="102">
        <v>174</v>
      </c>
      <c r="B174" s="47" t="s">
        <v>290</v>
      </c>
      <c r="C174" s="104" t="s">
        <v>416</v>
      </c>
      <c r="D174" s="55"/>
      <c r="E174" s="12">
        <v>263501</v>
      </c>
      <c r="F174" s="105" t="s">
        <v>1156</v>
      </c>
      <c r="G174" s="51"/>
    </row>
    <row r="175" spans="1:7" ht="47.25">
      <c r="A175" s="102">
        <v>175</v>
      </c>
      <c r="B175" s="47" t="s">
        <v>290</v>
      </c>
      <c r="C175" s="104" t="s">
        <v>416</v>
      </c>
      <c r="D175" s="55"/>
      <c r="E175" s="12">
        <v>263201</v>
      </c>
      <c r="F175" s="105" t="s">
        <v>1157</v>
      </c>
      <c r="G175" s="51" t="s">
        <v>288</v>
      </c>
    </row>
    <row r="176" spans="1:7" ht="30">
      <c r="A176" s="102">
        <v>176</v>
      </c>
      <c r="B176" s="47" t="s">
        <v>290</v>
      </c>
      <c r="C176" s="104" t="s">
        <v>416</v>
      </c>
      <c r="D176" s="55"/>
      <c r="E176" s="12">
        <v>151901</v>
      </c>
      <c r="F176" s="105" t="s">
        <v>205</v>
      </c>
      <c r="G176" s="51"/>
    </row>
    <row r="177" spans="1:7" ht="15.75">
      <c r="A177" s="102">
        <v>177</v>
      </c>
      <c r="B177" s="47" t="s">
        <v>290</v>
      </c>
      <c r="C177" s="104" t="s">
        <v>416</v>
      </c>
      <c r="D177" s="55"/>
      <c r="E177" s="12">
        <v>202001</v>
      </c>
      <c r="F177" s="105" t="s">
        <v>1158</v>
      </c>
      <c r="G177" s="51"/>
    </row>
    <row r="178" spans="1:7" ht="47.25">
      <c r="A178" s="102">
        <v>178</v>
      </c>
      <c r="B178" s="47" t="s">
        <v>290</v>
      </c>
      <c r="C178" s="104" t="s">
        <v>416</v>
      </c>
      <c r="D178" s="55"/>
      <c r="E178" s="12">
        <v>41701</v>
      </c>
      <c r="F178" s="105" t="s">
        <v>1159</v>
      </c>
      <c r="G178" s="51" t="s">
        <v>288</v>
      </c>
    </row>
    <row r="179" spans="1:7" ht="47.25">
      <c r="A179" s="102">
        <v>179</v>
      </c>
      <c r="B179" s="47" t="s">
        <v>290</v>
      </c>
      <c r="C179" s="104" t="s">
        <v>416</v>
      </c>
      <c r="D179" s="55"/>
      <c r="E179" s="12">
        <v>141001</v>
      </c>
      <c r="F179" s="105" t="s">
        <v>1160</v>
      </c>
      <c r="G179" s="51" t="s">
        <v>288</v>
      </c>
    </row>
    <row r="180" spans="1:7" ht="47.25">
      <c r="A180" s="102">
        <v>180</v>
      </c>
      <c r="B180" s="47" t="s">
        <v>290</v>
      </c>
      <c r="C180" s="104" t="s">
        <v>416</v>
      </c>
      <c r="D180" s="55"/>
      <c r="E180" s="12">
        <v>490301</v>
      </c>
      <c r="F180" s="105" t="s">
        <v>1161</v>
      </c>
      <c r="G180" s="51" t="s">
        <v>288</v>
      </c>
    </row>
    <row r="181" spans="1:7" ht="47.25">
      <c r="A181" s="102">
        <v>181</v>
      </c>
      <c r="B181" s="47" t="s">
        <v>290</v>
      </c>
      <c r="C181" s="104" t="s">
        <v>416</v>
      </c>
      <c r="D181" s="55"/>
      <c r="E181" s="12">
        <v>71001</v>
      </c>
      <c r="F181" s="105" t="s">
        <v>1162</v>
      </c>
      <c r="G181" s="51" t="s">
        <v>288</v>
      </c>
    </row>
  </sheetData>
  <autoFilter ref="A11:L181" xr:uid="{00000000-0009-0000-0000-000003000000}"/>
  <mergeCells count="4">
    <mergeCell ref="A9:G9"/>
    <mergeCell ref="D1:G1"/>
    <mergeCell ref="C2:G2"/>
    <mergeCell ref="B3:G3"/>
  </mergeCells>
  <conditionalFormatting sqref="A12:F13 B14:F14 B16:F25 A14:A181">
    <cfRule type="cellIs" dxfId="35" priority="20" operator="lessThan">
      <formula>0</formula>
    </cfRule>
  </conditionalFormatting>
  <conditionalFormatting sqref="A11:F11">
    <cfRule type="cellIs" dxfId="34" priority="27" operator="lessThan">
      <formula>0</formula>
    </cfRule>
  </conditionalFormatting>
  <conditionalFormatting sqref="E5:E9">
    <cfRule type="duplicateValues" dxfId="33" priority="29"/>
    <cfRule type="duplicateValues" dxfId="32" priority="30"/>
  </conditionalFormatting>
  <conditionalFormatting sqref="E5:E9">
    <cfRule type="duplicateValues" dxfId="31" priority="28"/>
  </conditionalFormatting>
  <conditionalFormatting sqref="B15:F15">
    <cfRule type="cellIs" dxfId="30" priority="15" operator="lessThan">
      <formula>0</formula>
    </cfRule>
  </conditionalFormatting>
  <conditionalFormatting sqref="C161">
    <cfRule type="cellIs" dxfId="29" priority="19" operator="lessThan">
      <formula>0</formula>
    </cfRule>
  </conditionalFormatting>
  <conditionalFormatting sqref="E161">
    <cfRule type="duplicateValues" dxfId="28" priority="17"/>
    <cfRule type="duplicateValues" dxfId="27" priority="18"/>
  </conditionalFormatting>
  <conditionalFormatting sqref="E161">
    <cfRule type="duplicateValues" dxfId="26" priority="16"/>
  </conditionalFormatting>
  <conditionalFormatting sqref="E170:E177">
    <cfRule type="duplicateValues" dxfId="25" priority="4"/>
  </conditionalFormatting>
  <conditionalFormatting sqref="E170:E177">
    <cfRule type="duplicateValues" dxfId="24" priority="3"/>
  </conditionalFormatting>
  <conditionalFormatting sqref="E178:E181">
    <cfRule type="duplicateValues" dxfId="23" priority="2"/>
  </conditionalFormatting>
  <conditionalFormatting sqref="E178:E181">
    <cfRule type="duplicateValues" dxfId="22" priority="1"/>
  </conditionalFormatting>
  <conditionalFormatting sqref="E182:E1048576 E4:E169">
    <cfRule type="duplicateValues" dxfId="21" priority="334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P547"/>
  <sheetViews>
    <sheetView zoomScale="85" zoomScaleNormal="85" workbookViewId="0">
      <selection activeCell="I4" sqref="I4"/>
    </sheetView>
  </sheetViews>
  <sheetFormatPr defaultColWidth="9.140625" defaultRowHeight="15"/>
  <cols>
    <col min="1" max="1" width="6.28515625" style="2" customWidth="1"/>
    <col min="2" max="2" width="14.42578125" style="37" customWidth="1"/>
    <col min="3" max="3" width="84.140625" style="2" customWidth="1"/>
    <col min="4" max="7" width="18.42578125" style="38" customWidth="1"/>
    <col min="8" max="8" width="16.140625" style="56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56" customWidth="1"/>
    <col min="14" max="14" width="10.140625" style="2" bestFit="1" customWidth="1"/>
    <col min="15" max="16384" width="9.140625" style="2"/>
  </cols>
  <sheetData>
    <row r="1" spans="1:16">
      <c r="A1" s="80"/>
      <c r="B1" s="40"/>
      <c r="C1" s="184"/>
      <c r="D1" s="666" t="s">
        <v>1206</v>
      </c>
      <c r="E1" s="666"/>
      <c r="F1" s="666"/>
      <c r="G1" s="666"/>
      <c r="H1" s="666"/>
      <c r="I1" s="666"/>
      <c r="J1" s="666"/>
      <c r="K1" s="666"/>
      <c r="L1" s="666"/>
      <c r="M1" s="666"/>
    </row>
    <row r="2" spans="1:16" ht="15" customHeight="1">
      <c r="A2" s="82"/>
      <c r="B2" s="185"/>
      <c r="C2" s="667" t="s">
        <v>1203</v>
      </c>
      <c r="D2" s="667"/>
      <c r="E2" s="667"/>
      <c r="F2" s="667"/>
      <c r="G2" s="667"/>
      <c r="H2" s="667"/>
      <c r="I2" s="667"/>
      <c r="J2" s="667"/>
      <c r="K2" s="667"/>
      <c r="L2" s="667"/>
      <c r="M2" s="667"/>
    </row>
    <row r="3" spans="1:16" ht="28.5" customHeight="1">
      <c r="A3" s="82"/>
      <c r="B3" s="667" t="s">
        <v>1204</v>
      </c>
      <c r="C3" s="667"/>
      <c r="D3" s="667"/>
      <c r="E3" s="667"/>
      <c r="F3" s="667"/>
      <c r="G3" s="667"/>
      <c r="H3" s="667"/>
      <c r="I3" s="667"/>
      <c r="J3" s="667"/>
      <c r="K3" s="667"/>
      <c r="L3" s="667"/>
      <c r="M3" s="667"/>
      <c r="N3" s="82"/>
      <c r="O3" s="82"/>
      <c r="P3" s="82"/>
    </row>
    <row r="4" spans="1:16" ht="46.5" customHeight="1">
      <c r="A4" s="6"/>
      <c r="B4" s="42"/>
      <c r="C4" s="79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6" spans="1:16">
      <c r="I6" s="7"/>
      <c r="J6" s="7"/>
      <c r="K6" s="7"/>
      <c r="L6" s="7"/>
      <c r="M6" s="92" t="s">
        <v>562</v>
      </c>
    </row>
    <row r="7" spans="1:16">
      <c r="I7" s="7"/>
      <c r="J7" s="7"/>
      <c r="K7" s="7"/>
      <c r="L7" s="7"/>
      <c r="M7" s="92" t="s">
        <v>13</v>
      </c>
    </row>
    <row r="8" spans="1:16">
      <c r="I8" s="7"/>
      <c r="J8" s="7"/>
      <c r="K8" s="7"/>
      <c r="L8" s="7"/>
      <c r="M8" s="92" t="s">
        <v>1123</v>
      </c>
    </row>
    <row r="9" spans="1:16">
      <c r="I9" s="27"/>
      <c r="J9" s="27"/>
      <c r="K9" s="27"/>
      <c r="L9" s="27"/>
      <c r="M9" s="92" t="s">
        <v>1124</v>
      </c>
    </row>
    <row r="10" spans="1:16">
      <c r="A10" s="79"/>
      <c r="B10" s="79"/>
      <c r="C10" s="79"/>
      <c r="D10" s="79"/>
      <c r="E10" s="79"/>
      <c r="F10" s="79"/>
      <c r="G10" s="79"/>
    </row>
    <row r="11" spans="1:16" s="106" customFormat="1" ht="24" customHeight="1">
      <c r="A11" s="683" t="s">
        <v>561</v>
      </c>
      <c r="B11" s="683"/>
      <c r="C11" s="683"/>
      <c r="D11" s="683"/>
      <c r="E11" s="683"/>
      <c r="F11" s="683"/>
      <c r="G11" s="683"/>
      <c r="H11" s="683"/>
      <c r="I11" s="683"/>
      <c r="J11" s="683"/>
      <c r="K11" s="683"/>
      <c r="L11" s="683"/>
      <c r="M11" s="683"/>
    </row>
    <row r="12" spans="1:16" s="106" customFormat="1" ht="27.75" customHeight="1">
      <c r="A12" s="684" t="s">
        <v>86</v>
      </c>
      <c r="B12" s="686" t="s">
        <v>11</v>
      </c>
      <c r="C12" s="684" t="s">
        <v>582</v>
      </c>
      <c r="D12" s="688" t="s">
        <v>570</v>
      </c>
      <c r="E12" s="689"/>
      <c r="F12" s="689"/>
      <c r="G12" s="689"/>
      <c r="H12" s="690"/>
      <c r="I12" s="681" t="s">
        <v>569</v>
      </c>
      <c r="J12" s="681" t="s">
        <v>1181</v>
      </c>
      <c r="K12" s="681" t="s">
        <v>1182</v>
      </c>
      <c r="L12" s="681" t="s">
        <v>578</v>
      </c>
      <c r="M12" s="684" t="s">
        <v>1029</v>
      </c>
    </row>
    <row r="13" spans="1:16" s="106" customFormat="1" ht="54.75" customHeight="1">
      <c r="A13" s="685"/>
      <c r="B13" s="687"/>
      <c r="C13" s="685"/>
      <c r="D13" s="107" t="s">
        <v>563</v>
      </c>
      <c r="E13" s="108" t="s">
        <v>564</v>
      </c>
      <c r="F13" s="108" t="s">
        <v>565</v>
      </c>
      <c r="G13" s="108" t="s">
        <v>566</v>
      </c>
      <c r="H13" s="108" t="s">
        <v>567</v>
      </c>
      <c r="I13" s="682"/>
      <c r="J13" s="682"/>
      <c r="K13" s="682"/>
      <c r="L13" s="682"/>
      <c r="M13" s="685"/>
    </row>
    <row r="14" spans="1:16" s="110" customFormat="1" ht="25.5" customHeight="1">
      <c r="A14" s="155">
        <v>1</v>
      </c>
      <c r="B14" s="156">
        <v>10101</v>
      </c>
      <c r="C14" s="157" t="s">
        <v>579</v>
      </c>
      <c r="D14" s="158"/>
      <c r="E14" s="158"/>
      <c r="F14" s="158"/>
      <c r="G14" s="158"/>
      <c r="H14" s="134"/>
      <c r="I14" s="109"/>
      <c r="J14" s="109"/>
      <c r="K14" s="109"/>
      <c r="L14" s="109"/>
      <c r="M14" s="134">
        <v>367.53300000000002</v>
      </c>
    </row>
    <row r="15" spans="1:16" s="106" customFormat="1">
      <c r="A15" s="111"/>
      <c r="B15" s="112"/>
      <c r="C15" s="113" t="s">
        <v>798</v>
      </c>
      <c r="D15" s="114"/>
      <c r="E15" s="114"/>
      <c r="F15" s="114"/>
      <c r="G15" s="114"/>
      <c r="H15" s="115" t="s">
        <v>568</v>
      </c>
      <c r="I15" s="187" t="s">
        <v>750</v>
      </c>
      <c r="J15" s="188">
        <v>2004.8</v>
      </c>
      <c r="K15" s="189">
        <f>L15/J15</f>
        <v>1.0999600957701516</v>
      </c>
      <c r="L15" s="115">
        <v>2205.1999999999998</v>
      </c>
      <c r="M15" s="115"/>
      <c r="N15" s="177"/>
    </row>
    <row r="16" spans="1:16" s="106" customFormat="1">
      <c r="A16" s="111"/>
      <c r="B16" s="112"/>
      <c r="C16" s="105" t="s">
        <v>1125</v>
      </c>
      <c r="D16" s="114"/>
      <c r="E16" s="114"/>
      <c r="F16" s="114"/>
      <c r="G16" s="114"/>
      <c r="H16" s="115" t="s">
        <v>568</v>
      </c>
      <c r="I16" s="187" t="s">
        <v>750</v>
      </c>
      <c r="J16" s="188">
        <v>2004.8</v>
      </c>
      <c r="K16" s="189">
        <f>L16/J16</f>
        <v>1.0999600957701516</v>
      </c>
      <c r="L16" s="115">
        <v>2205.1999999999998</v>
      </c>
      <c r="M16" s="115"/>
    </row>
    <row r="17" spans="1:13" s="110" customFormat="1" ht="25.5">
      <c r="A17" s="159">
        <v>2</v>
      </c>
      <c r="B17" s="160">
        <v>20101</v>
      </c>
      <c r="C17" s="161" t="s">
        <v>580</v>
      </c>
      <c r="D17" s="134"/>
      <c r="E17" s="134"/>
      <c r="F17" s="134"/>
      <c r="G17" s="134"/>
      <c r="H17" s="134"/>
      <c r="I17" s="116"/>
      <c r="J17" s="188"/>
      <c r="K17" s="188"/>
      <c r="L17" s="115"/>
      <c r="M17" s="134">
        <v>1957.2919999999999</v>
      </c>
    </row>
    <row r="18" spans="1:13" s="106" customFormat="1">
      <c r="A18" s="117"/>
      <c r="B18" s="118"/>
      <c r="C18" s="119" t="s">
        <v>799</v>
      </c>
      <c r="D18" s="115"/>
      <c r="E18" s="115"/>
      <c r="F18" s="115" t="s">
        <v>568</v>
      </c>
      <c r="G18" s="115"/>
      <c r="H18" s="115"/>
      <c r="I18" s="120" t="s">
        <v>568</v>
      </c>
      <c r="J18" s="188">
        <f t="shared" ref="J18:J32" si="0">L18</f>
        <v>1785.3</v>
      </c>
      <c r="K18" s="190">
        <v>1</v>
      </c>
      <c r="L18" s="115">
        <v>1785.3</v>
      </c>
      <c r="M18" s="115"/>
    </row>
    <row r="19" spans="1:13" s="106" customFormat="1">
      <c r="A19" s="117"/>
      <c r="B19" s="118"/>
      <c r="C19" s="119" t="s">
        <v>1126</v>
      </c>
      <c r="D19" s="115"/>
      <c r="E19" s="115"/>
      <c r="F19" s="115" t="s">
        <v>568</v>
      </c>
      <c r="G19" s="115"/>
      <c r="H19" s="115"/>
      <c r="I19" s="120" t="s">
        <v>568</v>
      </c>
      <c r="J19" s="188">
        <f t="shared" si="0"/>
        <v>1785.3</v>
      </c>
      <c r="K19" s="190">
        <v>1</v>
      </c>
      <c r="L19" s="115">
        <v>1785.3</v>
      </c>
      <c r="M19" s="115"/>
    </row>
    <row r="20" spans="1:13" s="106" customFormat="1">
      <c r="A20" s="117"/>
      <c r="B20" s="118"/>
      <c r="C20" s="119" t="s">
        <v>1127</v>
      </c>
      <c r="D20" s="115"/>
      <c r="E20" s="115" t="s">
        <v>568</v>
      </c>
      <c r="F20" s="115"/>
      <c r="G20" s="115"/>
      <c r="H20" s="115"/>
      <c r="I20" s="120" t="s">
        <v>568</v>
      </c>
      <c r="J20" s="188">
        <f t="shared" si="0"/>
        <v>1126.9000000000001</v>
      </c>
      <c r="K20" s="190">
        <v>1</v>
      </c>
      <c r="L20" s="115">
        <v>1126.9000000000001</v>
      </c>
      <c r="M20" s="115"/>
    </row>
    <row r="21" spans="1:13" s="106" customFormat="1">
      <c r="A21" s="117"/>
      <c r="B21" s="118"/>
      <c r="C21" s="119" t="s">
        <v>800</v>
      </c>
      <c r="D21" s="115"/>
      <c r="E21" s="115"/>
      <c r="F21" s="115" t="s">
        <v>568</v>
      </c>
      <c r="G21" s="115"/>
      <c r="H21" s="115"/>
      <c r="I21" s="120" t="s">
        <v>568</v>
      </c>
      <c r="J21" s="188">
        <f t="shared" si="0"/>
        <v>1785.3</v>
      </c>
      <c r="K21" s="190">
        <v>1</v>
      </c>
      <c r="L21" s="115">
        <v>1785.3</v>
      </c>
      <c r="M21" s="115"/>
    </row>
    <row r="22" spans="1:13" s="106" customFormat="1" ht="25.5">
      <c r="A22" s="117"/>
      <c r="B22" s="118"/>
      <c r="C22" s="119" t="s">
        <v>801</v>
      </c>
      <c r="D22" s="115"/>
      <c r="E22" s="115"/>
      <c r="F22" s="115" t="s">
        <v>568</v>
      </c>
      <c r="G22" s="115"/>
      <c r="H22" s="115"/>
      <c r="I22" s="120" t="s">
        <v>568</v>
      </c>
      <c r="J22" s="188">
        <f t="shared" si="0"/>
        <v>1785.3</v>
      </c>
      <c r="K22" s="190">
        <v>1</v>
      </c>
      <c r="L22" s="115">
        <v>1785.3</v>
      </c>
      <c r="M22" s="115"/>
    </row>
    <row r="23" spans="1:13" s="106" customFormat="1">
      <c r="A23" s="117"/>
      <c r="B23" s="118"/>
      <c r="C23" s="119" t="s">
        <v>802</v>
      </c>
      <c r="D23" s="115"/>
      <c r="E23" s="115"/>
      <c r="F23" s="115" t="s">
        <v>568</v>
      </c>
      <c r="G23" s="115"/>
      <c r="H23" s="115"/>
      <c r="I23" s="120" t="s">
        <v>568</v>
      </c>
      <c r="J23" s="188">
        <f t="shared" si="0"/>
        <v>1785.3</v>
      </c>
      <c r="K23" s="190">
        <v>1</v>
      </c>
      <c r="L23" s="115">
        <v>1785.3</v>
      </c>
      <c r="M23" s="115"/>
    </row>
    <row r="24" spans="1:13" s="106" customFormat="1">
      <c r="A24" s="117"/>
      <c r="B24" s="118"/>
      <c r="C24" s="119" t="s">
        <v>803</v>
      </c>
      <c r="D24" s="115"/>
      <c r="E24" s="115" t="s">
        <v>568</v>
      </c>
      <c r="F24" s="115"/>
      <c r="G24" s="115"/>
      <c r="H24" s="115"/>
      <c r="I24" s="120" t="s">
        <v>568</v>
      </c>
      <c r="J24" s="188">
        <f t="shared" si="0"/>
        <v>1126.9000000000001</v>
      </c>
      <c r="K24" s="190">
        <v>1</v>
      </c>
      <c r="L24" s="115">
        <v>1126.9000000000001</v>
      </c>
      <c r="M24" s="115"/>
    </row>
    <row r="25" spans="1:13" s="106" customFormat="1">
      <c r="A25" s="117"/>
      <c r="B25" s="118"/>
      <c r="C25" s="119" t="s">
        <v>1128</v>
      </c>
      <c r="D25" s="115"/>
      <c r="E25" s="115"/>
      <c r="F25" s="115" t="s">
        <v>568</v>
      </c>
      <c r="G25" s="115"/>
      <c r="H25" s="115"/>
      <c r="I25" s="120" t="s">
        <v>568</v>
      </c>
      <c r="J25" s="188">
        <f t="shared" si="0"/>
        <v>1785.3</v>
      </c>
      <c r="K25" s="190">
        <v>1</v>
      </c>
      <c r="L25" s="115">
        <v>1785.3</v>
      </c>
      <c r="M25" s="115"/>
    </row>
    <row r="26" spans="1:13" s="106" customFormat="1">
      <c r="A26" s="117"/>
      <c r="B26" s="118"/>
      <c r="C26" s="119" t="s">
        <v>804</v>
      </c>
      <c r="D26" s="115"/>
      <c r="E26" s="115"/>
      <c r="F26" s="115" t="s">
        <v>568</v>
      </c>
      <c r="G26" s="115"/>
      <c r="H26" s="115"/>
      <c r="I26" s="120" t="s">
        <v>568</v>
      </c>
      <c r="J26" s="188">
        <f t="shared" si="0"/>
        <v>1785.3</v>
      </c>
      <c r="K26" s="190">
        <v>1</v>
      </c>
      <c r="L26" s="115">
        <v>1785.3</v>
      </c>
      <c r="M26" s="115"/>
    </row>
    <row r="27" spans="1:13" s="106" customFormat="1">
      <c r="A27" s="117"/>
      <c r="B27" s="118"/>
      <c r="C27" s="119" t="s">
        <v>805</v>
      </c>
      <c r="D27" s="115"/>
      <c r="E27" s="115"/>
      <c r="F27" s="115" t="s">
        <v>568</v>
      </c>
      <c r="G27" s="115"/>
      <c r="H27" s="115"/>
      <c r="I27" s="120" t="s">
        <v>568</v>
      </c>
      <c r="J27" s="188">
        <f t="shared" si="0"/>
        <v>1785.3</v>
      </c>
      <c r="K27" s="190">
        <v>1</v>
      </c>
      <c r="L27" s="115">
        <v>1785.3</v>
      </c>
      <c r="M27" s="115"/>
    </row>
    <row r="28" spans="1:13" s="106" customFormat="1">
      <c r="A28" s="117"/>
      <c r="B28" s="118"/>
      <c r="C28" s="119" t="s">
        <v>806</v>
      </c>
      <c r="D28" s="115"/>
      <c r="E28" s="115"/>
      <c r="F28" s="115" t="s">
        <v>568</v>
      </c>
      <c r="G28" s="115"/>
      <c r="H28" s="115"/>
      <c r="I28" s="120" t="s">
        <v>568</v>
      </c>
      <c r="J28" s="188">
        <f t="shared" si="0"/>
        <v>1785.3</v>
      </c>
      <c r="K28" s="190">
        <v>1</v>
      </c>
      <c r="L28" s="115">
        <v>1785.3</v>
      </c>
      <c r="M28" s="115"/>
    </row>
    <row r="29" spans="1:13" s="106" customFormat="1">
      <c r="A29" s="117"/>
      <c r="B29" s="118"/>
      <c r="C29" s="119" t="s">
        <v>807</v>
      </c>
      <c r="D29" s="115"/>
      <c r="E29" s="115"/>
      <c r="F29" s="115" t="s">
        <v>568</v>
      </c>
      <c r="G29" s="115"/>
      <c r="H29" s="115"/>
      <c r="I29" s="120" t="s">
        <v>568</v>
      </c>
      <c r="J29" s="188">
        <f t="shared" si="0"/>
        <v>1785.3</v>
      </c>
      <c r="K29" s="190">
        <v>1</v>
      </c>
      <c r="L29" s="115">
        <v>1785.3</v>
      </c>
      <c r="M29" s="115"/>
    </row>
    <row r="30" spans="1:13" s="106" customFormat="1">
      <c r="A30" s="117"/>
      <c r="B30" s="118"/>
      <c r="C30" s="119" t="s">
        <v>1129</v>
      </c>
      <c r="D30" s="115"/>
      <c r="E30" s="115" t="s">
        <v>568</v>
      </c>
      <c r="F30" s="115"/>
      <c r="G30" s="115"/>
      <c r="H30" s="115"/>
      <c r="I30" s="120" t="s">
        <v>568</v>
      </c>
      <c r="J30" s="188">
        <f t="shared" si="0"/>
        <v>1126.9000000000001</v>
      </c>
      <c r="K30" s="190">
        <v>1</v>
      </c>
      <c r="L30" s="115">
        <v>1126.9000000000001</v>
      </c>
      <c r="M30" s="115"/>
    </row>
    <row r="31" spans="1:13" s="106" customFormat="1">
      <c r="A31" s="117"/>
      <c r="B31" s="118"/>
      <c r="C31" s="119" t="s">
        <v>808</v>
      </c>
      <c r="D31" s="115"/>
      <c r="E31" s="115" t="s">
        <v>568</v>
      </c>
      <c r="F31" s="115"/>
      <c r="G31" s="115"/>
      <c r="H31" s="115"/>
      <c r="I31" s="120" t="s">
        <v>568</v>
      </c>
      <c r="J31" s="188">
        <f t="shared" si="0"/>
        <v>1126.9000000000001</v>
      </c>
      <c r="K31" s="190">
        <v>1</v>
      </c>
      <c r="L31" s="115">
        <v>1126.9000000000001</v>
      </c>
      <c r="M31" s="115"/>
    </row>
    <row r="32" spans="1:13" s="106" customFormat="1">
      <c r="A32" s="121"/>
      <c r="B32" s="122"/>
      <c r="C32" s="119" t="s">
        <v>809</v>
      </c>
      <c r="D32" s="115"/>
      <c r="E32" s="115" t="s">
        <v>568</v>
      </c>
      <c r="F32" s="115"/>
      <c r="G32" s="115"/>
      <c r="H32" s="115"/>
      <c r="I32" s="120" t="s">
        <v>568</v>
      </c>
      <c r="J32" s="188">
        <f t="shared" si="0"/>
        <v>1126.9000000000001</v>
      </c>
      <c r="K32" s="190">
        <v>1</v>
      </c>
      <c r="L32" s="115">
        <v>1126.9000000000001</v>
      </c>
      <c r="M32" s="115"/>
    </row>
    <row r="33" spans="1:14" s="123" customFormat="1" ht="25.5">
      <c r="A33" s="159">
        <v>3</v>
      </c>
      <c r="B33" s="160">
        <v>30101</v>
      </c>
      <c r="C33" s="161" t="s">
        <v>581</v>
      </c>
      <c r="D33" s="134"/>
      <c r="E33" s="134"/>
      <c r="F33" s="134"/>
      <c r="G33" s="134"/>
      <c r="H33" s="134"/>
      <c r="I33" s="116"/>
      <c r="J33" s="188"/>
      <c r="K33" s="188"/>
      <c r="L33" s="115"/>
      <c r="M33" s="134">
        <v>579.28</v>
      </c>
    </row>
    <row r="34" spans="1:14" s="123" customFormat="1">
      <c r="A34" s="117"/>
      <c r="B34" s="124"/>
      <c r="C34" s="191" t="s">
        <v>1183</v>
      </c>
      <c r="D34" s="134"/>
      <c r="E34" s="134" t="s">
        <v>568</v>
      </c>
      <c r="F34" s="134"/>
      <c r="G34" s="134"/>
      <c r="H34" s="134"/>
      <c r="I34" s="116"/>
      <c r="J34" s="188">
        <f>L34</f>
        <v>1126.9000000000001</v>
      </c>
      <c r="K34" s="190">
        <v>1</v>
      </c>
      <c r="L34" s="115">
        <v>1126.9000000000001</v>
      </c>
      <c r="M34" s="134"/>
      <c r="N34" s="178"/>
    </row>
    <row r="35" spans="1:14" s="125" customFormat="1">
      <c r="A35" s="117"/>
      <c r="B35" s="124"/>
      <c r="C35" s="119" t="s">
        <v>574</v>
      </c>
      <c r="D35" s="115"/>
      <c r="E35" s="115" t="s">
        <v>568</v>
      </c>
      <c r="F35" s="115"/>
      <c r="G35" s="115"/>
      <c r="H35" s="115"/>
      <c r="I35" s="120" t="s">
        <v>568</v>
      </c>
      <c r="J35" s="188">
        <f>L35</f>
        <v>1126.9000000000001</v>
      </c>
      <c r="K35" s="190">
        <v>1</v>
      </c>
      <c r="L35" s="115">
        <v>1126.9000000000001</v>
      </c>
      <c r="M35" s="115"/>
    </row>
    <row r="36" spans="1:14" s="125" customFormat="1" ht="25.5">
      <c r="A36" s="117"/>
      <c r="B36" s="124"/>
      <c r="C36" s="119" t="s">
        <v>575</v>
      </c>
      <c r="D36" s="115"/>
      <c r="E36" s="115"/>
      <c r="F36" s="115" t="s">
        <v>568</v>
      </c>
      <c r="G36" s="115"/>
      <c r="H36" s="115"/>
      <c r="I36" s="120" t="s">
        <v>568</v>
      </c>
      <c r="J36" s="188">
        <f>L36</f>
        <v>1785.3</v>
      </c>
      <c r="K36" s="190">
        <v>1</v>
      </c>
      <c r="L36" s="115">
        <v>1785.3</v>
      </c>
      <c r="M36" s="115"/>
    </row>
    <row r="37" spans="1:14" s="125" customFormat="1">
      <c r="A37" s="117"/>
      <c r="B37" s="124"/>
      <c r="C37" s="119" t="s">
        <v>576</v>
      </c>
      <c r="D37" s="115"/>
      <c r="E37" s="115" t="s">
        <v>568</v>
      </c>
      <c r="F37" s="115"/>
      <c r="G37" s="115"/>
      <c r="H37" s="115"/>
      <c r="I37" s="120" t="s">
        <v>568</v>
      </c>
      <c r="J37" s="188">
        <f>L37</f>
        <v>1126.9000000000001</v>
      </c>
      <c r="K37" s="190">
        <v>1</v>
      </c>
      <c r="L37" s="115">
        <v>1126.9000000000001</v>
      </c>
      <c r="M37" s="115"/>
    </row>
    <row r="38" spans="1:14" s="125" customFormat="1">
      <c r="A38" s="121"/>
      <c r="B38" s="126"/>
      <c r="C38" s="119" t="s">
        <v>577</v>
      </c>
      <c r="D38" s="115"/>
      <c r="E38" s="115"/>
      <c r="F38" s="115" t="s">
        <v>568</v>
      </c>
      <c r="G38" s="115"/>
      <c r="H38" s="115"/>
      <c r="I38" s="120" t="s">
        <v>568</v>
      </c>
      <c r="J38" s="188">
        <f>L38</f>
        <v>1785.3</v>
      </c>
      <c r="K38" s="190">
        <v>1</v>
      </c>
      <c r="L38" s="115">
        <v>1785.3</v>
      </c>
      <c r="M38" s="115"/>
    </row>
    <row r="39" spans="1:14" s="110" customFormat="1" ht="57" customHeight="1">
      <c r="A39" s="159">
        <v>4</v>
      </c>
      <c r="B39" s="160">
        <v>30201</v>
      </c>
      <c r="C39" s="161" t="s">
        <v>607</v>
      </c>
      <c r="D39" s="134"/>
      <c r="E39" s="134"/>
      <c r="F39" s="134"/>
      <c r="G39" s="134"/>
      <c r="H39" s="134"/>
      <c r="I39" s="120"/>
      <c r="J39" s="188"/>
      <c r="K39" s="188"/>
      <c r="L39" s="115"/>
      <c r="M39" s="134">
        <v>93.908000000000001</v>
      </c>
    </row>
    <row r="40" spans="1:14" s="106" customFormat="1">
      <c r="A40" s="121"/>
      <c r="B40" s="126"/>
      <c r="C40" s="119" t="s">
        <v>810</v>
      </c>
      <c r="D40" s="115"/>
      <c r="E40" s="115" t="s">
        <v>568</v>
      </c>
      <c r="F40" s="115"/>
      <c r="G40" s="115"/>
      <c r="H40" s="115"/>
      <c r="I40" s="120" t="s">
        <v>568</v>
      </c>
      <c r="J40" s="188">
        <f>L40</f>
        <v>1126.9000000000001</v>
      </c>
      <c r="K40" s="190">
        <v>1</v>
      </c>
      <c r="L40" s="115">
        <v>1126.9000000000001</v>
      </c>
      <c r="M40" s="115"/>
    </row>
    <row r="41" spans="1:14" s="110" customFormat="1" ht="25.5">
      <c r="A41" s="159">
        <v>5</v>
      </c>
      <c r="B41" s="162">
        <v>41601</v>
      </c>
      <c r="C41" s="161" t="s">
        <v>1114</v>
      </c>
      <c r="D41" s="134"/>
      <c r="E41" s="134"/>
      <c r="F41" s="134"/>
      <c r="G41" s="134"/>
      <c r="H41" s="134"/>
      <c r="I41" s="120"/>
      <c r="J41" s="188"/>
      <c r="K41" s="188"/>
      <c r="L41" s="115"/>
      <c r="M41" s="134">
        <v>2185.0329999999999</v>
      </c>
    </row>
    <row r="42" spans="1:14" s="106" customFormat="1">
      <c r="A42" s="117"/>
      <c r="B42" s="127"/>
      <c r="C42" s="128" t="s">
        <v>811</v>
      </c>
      <c r="D42" s="115"/>
      <c r="E42" s="115" t="s">
        <v>568</v>
      </c>
      <c r="F42" s="115"/>
      <c r="G42" s="115"/>
      <c r="H42" s="115"/>
      <c r="I42" s="120" t="s">
        <v>568</v>
      </c>
      <c r="J42" s="188">
        <f t="shared" ref="J42:J50" si="1">L42</f>
        <v>1126.9000000000001</v>
      </c>
      <c r="K42" s="190">
        <v>1</v>
      </c>
      <c r="L42" s="115">
        <v>1126.9000000000001</v>
      </c>
      <c r="M42" s="115"/>
    </row>
    <row r="43" spans="1:14" s="106" customFormat="1">
      <c r="A43" s="117"/>
      <c r="B43" s="127"/>
      <c r="C43" s="128" t="s">
        <v>812</v>
      </c>
      <c r="D43" s="115"/>
      <c r="E43" s="115"/>
      <c r="F43" s="115" t="s">
        <v>568</v>
      </c>
      <c r="G43" s="115"/>
      <c r="H43" s="115"/>
      <c r="I43" s="120" t="s">
        <v>568</v>
      </c>
      <c r="J43" s="188">
        <f t="shared" si="1"/>
        <v>1785.3</v>
      </c>
      <c r="K43" s="190">
        <v>1</v>
      </c>
      <c r="L43" s="115">
        <v>1785.3</v>
      </c>
      <c r="M43" s="115"/>
    </row>
    <row r="44" spans="1:14" s="106" customFormat="1">
      <c r="A44" s="117"/>
      <c r="B44" s="127"/>
      <c r="C44" s="128" t="s">
        <v>813</v>
      </c>
      <c r="D44" s="115"/>
      <c r="E44" s="115"/>
      <c r="F44" s="115"/>
      <c r="G44" s="115" t="s">
        <v>568</v>
      </c>
      <c r="H44" s="115"/>
      <c r="I44" s="120" t="s">
        <v>568</v>
      </c>
      <c r="J44" s="188">
        <f t="shared" si="1"/>
        <v>2004.8</v>
      </c>
      <c r="K44" s="190">
        <v>1</v>
      </c>
      <c r="L44" s="115">
        <v>2004.8</v>
      </c>
      <c r="M44" s="115"/>
    </row>
    <row r="45" spans="1:14" s="106" customFormat="1">
      <c r="A45" s="117"/>
      <c r="B45" s="127"/>
      <c r="C45" s="128" t="s">
        <v>814</v>
      </c>
      <c r="D45" s="115"/>
      <c r="E45" s="115"/>
      <c r="F45" s="115" t="s">
        <v>568</v>
      </c>
      <c r="G45" s="115"/>
      <c r="H45" s="115"/>
      <c r="I45" s="120" t="s">
        <v>568</v>
      </c>
      <c r="J45" s="188">
        <f t="shared" si="1"/>
        <v>1785.3</v>
      </c>
      <c r="K45" s="190">
        <v>1</v>
      </c>
      <c r="L45" s="115">
        <v>1785.3</v>
      </c>
      <c r="M45" s="115"/>
    </row>
    <row r="46" spans="1:14" s="106" customFormat="1">
      <c r="A46" s="117"/>
      <c r="B46" s="127"/>
      <c r="C46" s="128" t="s">
        <v>815</v>
      </c>
      <c r="D46" s="115"/>
      <c r="E46" s="115" t="s">
        <v>568</v>
      </c>
      <c r="F46" s="115"/>
      <c r="G46" s="115"/>
      <c r="H46" s="115"/>
      <c r="I46" s="120" t="s">
        <v>568</v>
      </c>
      <c r="J46" s="188">
        <f t="shared" si="1"/>
        <v>1126.9000000000001</v>
      </c>
      <c r="K46" s="190">
        <v>1</v>
      </c>
      <c r="L46" s="115">
        <v>1126.9000000000001</v>
      </c>
      <c r="M46" s="115"/>
    </row>
    <row r="47" spans="1:14" s="106" customFormat="1">
      <c r="A47" s="117"/>
      <c r="B47" s="127"/>
      <c r="C47" s="128" t="s">
        <v>816</v>
      </c>
      <c r="D47" s="115"/>
      <c r="E47" s="115" t="s">
        <v>568</v>
      </c>
      <c r="F47" s="115"/>
      <c r="G47" s="115"/>
      <c r="H47" s="115"/>
      <c r="I47" s="120" t="s">
        <v>568</v>
      </c>
      <c r="J47" s="188">
        <f t="shared" si="1"/>
        <v>1126.9000000000001</v>
      </c>
      <c r="K47" s="190">
        <v>1</v>
      </c>
      <c r="L47" s="115">
        <v>1126.9000000000001</v>
      </c>
      <c r="M47" s="115"/>
    </row>
    <row r="48" spans="1:14" s="106" customFormat="1">
      <c r="A48" s="117"/>
      <c r="B48" s="127"/>
      <c r="C48" s="128" t="s">
        <v>817</v>
      </c>
      <c r="D48" s="115"/>
      <c r="E48" s="115" t="s">
        <v>568</v>
      </c>
      <c r="F48" s="115"/>
      <c r="G48" s="115"/>
      <c r="H48" s="115"/>
      <c r="I48" s="120" t="s">
        <v>568</v>
      </c>
      <c r="J48" s="188">
        <f t="shared" si="1"/>
        <v>1126.9000000000001</v>
      </c>
      <c r="K48" s="190">
        <v>1</v>
      </c>
      <c r="L48" s="115">
        <v>1126.9000000000001</v>
      </c>
      <c r="M48" s="115"/>
    </row>
    <row r="49" spans="1:13" s="106" customFormat="1">
      <c r="A49" s="121"/>
      <c r="B49" s="127"/>
      <c r="C49" s="128" t="s">
        <v>818</v>
      </c>
      <c r="D49" s="115"/>
      <c r="E49" s="115" t="s">
        <v>568</v>
      </c>
      <c r="F49" s="115"/>
      <c r="G49" s="115"/>
      <c r="H49" s="115"/>
      <c r="I49" s="120" t="s">
        <v>568</v>
      </c>
      <c r="J49" s="188">
        <f t="shared" si="1"/>
        <v>1126.9000000000001</v>
      </c>
      <c r="K49" s="190">
        <v>1</v>
      </c>
      <c r="L49" s="115">
        <v>1126.9000000000001</v>
      </c>
      <c r="M49" s="115"/>
    </row>
    <row r="50" spans="1:13" s="106" customFormat="1">
      <c r="A50" s="117"/>
      <c r="B50" s="127"/>
      <c r="C50" s="119" t="s">
        <v>583</v>
      </c>
      <c r="D50" s="115"/>
      <c r="E50" s="115" t="s">
        <v>568</v>
      </c>
      <c r="F50" s="115"/>
      <c r="G50" s="115"/>
      <c r="H50" s="115"/>
      <c r="I50" s="120" t="s">
        <v>568</v>
      </c>
      <c r="J50" s="188">
        <f t="shared" si="1"/>
        <v>1126.9000000000001</v>
      </c>
      <c r="K50" s="190">
        <v>1</v>
      </c>
      <c r="L50" s="115">
        <v>1126.9000000000001</v>
      </c>
      <c r="M50" s="115"/>
    </row>
    <row r="51" spans="1:13" s="106" customFormat="1">
      <c r="A51" s="117"/>
      <c r="B51" s="127"/>
      <c r="C51" s="119" t="s">
        <v>584</v>
      </c>
      <c r="D51" s="115"/>
      <c r="E51" s="115"/>
      <c r="F51" s="115"/>
      <c r="G51" s="115"/>
      <c r="H51" s="115" t="s">
        <v>568</v>
      </c>
      <c r="I51" s="120" t="s">
        <v>750</v>
      </c>
      <c r="J51" s="188">
        <v>2004.8</v>
      </c>
      <c r="K51" s="189">
        <f>L51/J51</f>
        <v>1.0999600957701516</v>
      </c>
      <c r="L51" s="115">
        <v>2205.1999999999998</v>
      </c>
      <c r="M51" s="115"/>
    </row>
    <row r="52" spans="1:13" s="106" customFormat="1">
      <c r="A52" s="121"/>
      <c r="B52" s="127"/>
      <c r="C52" s="119" t="s">
        <v>585</v>
      </c>
      <c r="D52" s="115"/>
      <c r="E52" s="115"/>
      <c r="F52" s="115"/>
      <c r="G52" s="115" t="s">
        <v>568</v>
      </c>
      <c r="H52" s="115"/>
      <c r="I52" s="120" t="s">
        <v>568</v>
      </c>
      <c r="J52" s="188">
        <f t="shared" ref="J52:J60" si="2">L52</f>
        <v>2004.8</v>
      </c>
      <c r="K52" s="190">
        <v>1</v>
      </c>
      <c r="L52" s="115">
        <v>2004.8</v>
      </c>
      <c r="M52" s="115"/>
    </row>
    <row r="53" spans="1:13" s="106" customFormat="1">
      <c r="A53" s="117"/>
      <c r="B53" s="127"/>
      <c r="C53" s="129" t="s">
        <v>586</v>
      </c>
      <c r="D53" s="115"/>
      <c r="E53" s="115" t="s">
        <v>568</v>
      </c>
      <c r="F53" s="115"/>
      <c r="G53" s="115"/>
      <c r="H53" s="115"/>
      <c r="I53" s="120" t="s">
        <v>568</v>
      </c>
      <c r="J53" s="188">
        <f t="shared" si="2"/>
        <v>1126.9000000000001</v>
      </c>
      <c r="K53" s="190">
        <v>1</v>
      </c>
      <c r="L53" s="115">
        <v>1126.9000000000001</v>
      </c>
      <c r="M53" s="115"/>
    </row>
    <row r="54" spans="1:13" s="106" customFormat="1">
      <c r="A54" s="117"/>
      <c r="B54" s="127"/>
      <c r="C54" s="129" t="s">
        <v>587</v>
      </c>
      <c r="D54" s="115"/>
      <c r="E54" s="115"/>
      <c r="F54" s="115" t="s">
        <v>568</v>
      </c>
      <c r="G54" s="115"/>
      <c r="H54" s="115"/>
      <c r="I54" s="120" t="s">
        <v>568</v>
      </c>
      <c r="J54" s="188">
        <f t="shared" si="2"/>
        <v>1785.3</v>
      </c>
      <c r="K54" s="190">
        <v>1</v>
      </c>
      <c r="L54" s="115">
        <v>1785.3</v>
      </c>
      <c r="M54" s="115"/>
    </row>
    <row r="55" spans="1:13" s="106" customFormat="1">
      <c r="A55" s="117"/>
      <c r="B55" s="127"/>
      <c r="C55" s="129" t="s">
        <v>588</v>
      </c>
      <c r="D55" s="115"/>
      <c r="E55" s="115" t="s">
        <v>568</v>
      </c>
      <c r="F55" s="115"/>
      <c r="G55" s="115"/>
      <c r="H55" s="115"/>
      <c r="I55" s="120" t="s">
        <v>568</v>
      </c>
      <c r="J55" s="188">
        <f t="shared" si="2"/>
        <v>1126.9000000000001</v>
      </c>
      <c r="K55" s="190">
        <v>1</v>
      </c>
      <c r="L55" s="115">
        <v>1126.9000000000001</v>
      </c>
      <c r="M55" s="115"/>
    </row>
    <row r="56" spans="1:13" s="106" customFormat="1">
      <c r="A56" s="117"/>
      <c r="B56" s="127"/>
      <c r="C56" s="129" t="s">
        <v>589</v>
      </c>
      <c r="D56" s="115"/>
      <c r="E56" s="115" t="s">
        <v>568</v>
      </c>
      <c r="F56" s="115"/>
      <c r="G56" s="115"/>
      <c r="H56" s="115"/>
      <c r="I56" s="120" t="s">
        <v>568</v>
      </c>
      <c r="J56" s="188">
        <f t="shared" si="2"/>
        <v>1126.9000000000001</v>
      </c>
      <c r="K56" s="190">
        <v>1</v>
      </c>
      <c r="L56" s="115">
        <v>1126.9000000000001</v>
      </c>
      <c r="M56" s="115"/>
    </row>
    <row r="57" spans="1:13" s="106" customFormat="1">
      <c r="A57" s="117"/>
      <c r="B57" s="127"/>
      <c r="C57" s="129" t="s">
        <v>590</v>
      </c>
      <c r="D57" s="115"/>
      <c r="E57" s="115" t="s">
        <v>568</v>
      </c>
      <c r="F57" s="115"/>
      <c r="G57" s="115"/>
      <c r="H57" s="115"/>
      <c r="I57" s="120" t="s">
        <v>568</v>
      </c>
      <c r="J57" s="188">
        <f t="shared" si="2"/>
        <v>1126.9000000000001</v>
      </c>
      <c r="K57" s="190">
        <v>1</v>
      </c>
      <c r="L57" s="115">
        <v>1126.9000000000001</v>
      </c>
      <c r="M57" s="115"/>
    </row>
    <row r="58" spans="1:13" s="106" customFormat="1">
      <c r="A58" s="117"/>
      <c r="B58" s="127"/>
      <c r="C58" s="129" t="s">
        <v>591</v>
      </c>
      <c r="D58" s="115"/>
      <c r="E58" s="115" t="s">
        <v>568</v>
      </c>
      <c r="F58" s="115"/>
      <c r="G58" s="115"/>
      <c r="H58" s="115"/>
      <c r="I58" s="120" t="s">
        <v>568</v>
      </c>
      <c r="J58" s="188">
        <f t="shared" si="2"/>
        <v>1126.9000000000001</v>
      </c>
      <c r="K58" s="190">
        <v>1</v>
      </c>
      <c r="L58" s="115">
        <v>1126.9000000000001</v>
      </c>
      <c r="M58" s="115"/>
    </row>
    <row r="59" spans="1:13" s="106" customFormat="1">
      <c r="A59" s="117"/>
      <c r="B59" s="127"/>
      <c r="C59" s="129" t="s">
        <v>592</v>
      </c>
      <c r="D59" s="115"/>
      <c r="E59" s="115" t="s">
        <v>568</v>
      </c>
      <c r="F59" s="115"/>
      <c r="G59" s="115"/>
      <c r="H59" s="115"/>
      <c r="I59" s="120" t="s">
        <v>568</v>
      </c>
      <c r="J59" s="188">
        <f t="shared" si="2"/>
        <v>1126.9000000000001</v>
      </c>
      <c r="K59" s="190">
        <v>1</v>
      </c>
      <c r="L59" s="115">
        <v>1126.9000000000001</v>
      </c>
      <c r="M59" s="115"/>
    </row>
    <row r="60" spans="1:13" s="106" customFormat="1">
      <c r="A60" s="121"/>
      <c r="B60" s="130"/>
      <c r="C60" s="129" t="s">
        <v>593</v>
      </c>
      <c r="D60" s="115"/>
      <c r="E60" s="115" t="s">
        <v>568</v>
      </c>
      <c r="F60" s="115"/>
      <c r="G60" s="115"/>
      <c r="H60" s="115"/>
      <c r="I60" s="120" t="s">
        <v>568</v>
      </c>
      <c r="J60" s="188">
        <f t="shared" si="2"/>
        <v>1126.9000000000001</v>
      </c>
      <c r="K60" s="190">
        <v>1</v>
      </c>
      <c r="L60" s="115">
        <v>1126.9000000000001</v>
      </c>
      <c r="M60" s="115"/>
    </row>
    <row r="61" spans="1:13" s="110" customFormat="1" ht="25.5">
      <c r="A61" s="159">
        <v>8</v>
      </c>
      <c r="B61" s="160">
        <v>60101</v>
      </c>
      <c r="C61" s="161" t="s">
        <v>608</v>
      </c>
      <c r="D61" s="134"/>
      <c r="E61" s="134"/>
      <c r="F61" s="134"/>
      <c r="G61" s="134"/>
      <c r="H61" s="134"/>
      <c r="I61" s="120"/>
      <c r="J61" s="188"/>
      <c r="K61" s="188"/>
      <c r="L61" s="115"/>
      <c r="M61" s="134">
        <v>746.34199999999998</v>
      </c>
    </row>
    <row r="62" spans="1:13" s="110" customFormat="1">
      <c r="A62" s="117"/>
      <c r="B62" s="124"/>
      <c r="C62" s="129" t="s">
        <v>819</v>
      </c>
      <c r="D62" s="115"/>
      <c r="E62" s="115" t="s">
        <v>568</v>
      </c>
      <c r="F62" s="115"/>
      <c r="G62" s="115"/>
      <c r="H62" s="115"/>
      <c r="I62" s="120" t="s">
        <v>568</v>
      </c>
      <c r="J62" s="188">
        <f t="shared" ref="J62:J67" si="3">L62</f>
        <v>1126.9000000000001</v>
      </c>
      <c r="K62" s="190">
        <v>1</v>
      </c>
      <c r="L62" s="115">
        <v>1126.9000000000001</v>
      </c>
      <c r="M62" s="115"/>
    </row>
    <row r="63" spans="1:13" s="110" customFormat="1">
      <c r="A63" s="117"/>
      <c r="B63" s="124"/>
      <c r="C63" s="129" t="s">
        <v>822</v>
      </c>
      <c r="D63" s="115"/>
      <c r="E63" s="115" t="s">
        <v>568</v>
      </c>
      <c r="F63" s="115"/>
      <c r="G63" s="115"/>
      <c r="H63" s="115"/>
      <c r="I63" s="120" t="s">
        <v>568</v>
      </c>
      <c r="J63" s="188">
        <f t="shared" si="3"/>
        <v>1126.9000000000001</v>
      </c>
      <c r="K63" s="190">
        <v>1</v>
      </c>
      <c r="L63" s="115">
        <v>1126.9000000000001</v>
      </c>
      <c r="M63" s="115"/>
    </row>
    <row r="64" spans="1:13" s="110" customFormat="1">
      <c r="A64" s="117"/>
      <c r="B64" s="124"/>
      <c r="C64" s="129" t="s">
        <v>1130</v>
      </c>
      <c r="D64" s="115"/>
      <c r="E64" s="115"/>
      <c r="F64" s="115" t="s">
        <v>568</v>
      </c>
      <c r="G64" s="115"/>
      <c r="H64" s="115"/>
      <c r="I64" s="120" t="s">
        <v>568</v>
      </c>
      <c r="J64" s="188">
        <f t="shared" si="3"/>
        <v>1785.3</v>
      </c>
      <c r="K64" s="190">
        <v>1</v>
      </c>
      <c r="L64" s="115">
        <v>1785.3</v>
      </c>
      <c r="M64" s="115"/>
    </row>
    <row r="65" spans="1:15" s="110" customFormat="1">
      <c r="A65" s="117"/>
      <c r="B65" s="124"/>
      <c r="C65" s="129" t="s">
        <v>1131</v>
      </c>
      <c r="D65" s="115"/>
      <c r="E65" s="115"/>
      <c r="F65" s="115"/>
      <c r="G65" s="115" t="s">
        <v>568</v>
      </c>
      <c r="H65" s="115"/>
      <c r="I65" s="120" t="s">
        <v>568</v>
      </c>
      <c r="J65" s="188">
        <f t="shared" si="3"/>
        <v>2004.8</v>
      </c>
      <c r="K65" s="190">
        <v>1</v>
      </c>
      <c r="L65" s="115">
        <v>2004.8</v>
      </c>
      <c r="M65" s="115"/>
    </row>
    <row r="66" spans="1:15" s="110" customFormat="1" ht="30">
      <c r="A66" s="117"/>
      <c r="B66" s="124"/>
      <c r="C66" s="129" t="s">
        <v>820</v>
      </c>
      <c r="D66" s="115"/>
      <c r="E66" s="115"/>
      <c r="F66" s="115" t="s">
        <v>568</v>
      </c>
      <c r="G66" s="115"/>
      <c r="H66" s="115"/>
      <c r="I66" s="120" t="s">
        <v>568</v>
      </c>
      <c r="J66" s="188">
        <f t="shared" si="3"/>
        <v>1785.3</v>
      </c>
      <c r="K66" s="190">
        <v>1</v>
      </c>
      <c r="L66" s="115">
        <v>1785.3</v>
      </c>
      <c r="M66" s="115"/>
    </row>
    <row r="67" spans="1:15" s="110" customFormat="1">
      <c r="A67" s="121"/>
      <c r="B67" s="126"/>
      <c r="C67" s="129" t="s">
        <v>821</v>
      </c>
      <c r="D67" s="115"/>
      <c r="E67" s="115" t="s">
        <v>568</v>
      </c>
      <c r="F67" s="115"/>
      <c r="G67" s="115"/>
      <c r="H67" s="115"/>
      <c r="I67" s="120" t="s">
        <v>568</v>
      </c>
      <c r="J67" s="188">
        <f t="shared" si="3"/>
        <v>1126.9000000000001</v>
      </c>
      <c r="K67" s="190">
        <v>1</v>
      </c>
      <c r="L67" s="115">
        <v>1126.9000000000001</v>
      </c>
      <c r="M67" s="115"/>
    </row>
    <row r="68" spans="1:15" s="110" customFormat="1" ht="25.5">
      <c r="A68" s="159">
        <v>9</v>
      </c>
      <c r="B68" s="160">
        <v>80101</v>
      </c>
      <c r="C68" s="161" t="s">
        <v>609</v>
      </c>
      <c r="D68" s="134"/>
      <c r="E68" s="134"/>
      <c r="F68" s="134"/>
      <c r="G68" s="134"/>
      <c r="H68" s="134"/>
      <c r="I68" s="120"/>
      <c r="J68" s="188"/>
      <c r="K68" s="188"/>
      <c r="L68" s="115"/>
      <c r="M68" s="134">
        <v>1497.6079999999999</v>
      </c>
    </row>
    <row r="69" spans="1:15" s="110" customFormat="1">
      <c r="A69" s="117"/>
      <c r="B69" s="124"/>
      <c r="C69" s="131" t="s">
        <v>823</v>
      </c>
      <c r="D69" s="115"/>
      <c r="E69" s="115" t="s">
        <v>568</v>
      </c>
      <c r="F69" s="115"/>
      <c r="G69" s="115"/>
      <c r="H69" s="115"/>
      <c r="I69" s="120" t="s">
        <v>568</v>
      </c>
      <c r="J69" s="188">
        <f t="shared" ref="J69:J82" si="4">L69</f>
        <v>1126.9000000000001</v>
      </c>
      <c r="K69" s="190">
        <v>1</v>
      </c>
      <c r="L69" s="115">
        <v>1126.9000000000001</v>
      </c>
      <c r="M69" s="115"/>
    </row>
    <row r="70" spans="1:15" s="110" customFormat="1">
      <c r="A70" s="117"/>
      <c r="B70" s="124"/>
      <c r="C70" s="131" t="s">
        <v>824</v>
      </c>
      <c r="D70" s="115"/>
      <c r="E70" s="115" t="s">
        <v>568</v>
      </c>
      <c r="F70" s="115"/>
      <c r="G70" s="115"/>
      <c r="H70" s="115"/>
      <c r="I70" s="120" t="s">
        <v>568</v>
      </c>
      <c r="J70" s="188">
        <f t="shared" si="4"/>
        <v>1126.9000000000001</v>
      </c>
      <c r="K70" s="190">
        <v>1</v>
      </c>
      <c r="L70" s="115">
        <v>1126.9000000000001</v>
      </c>
      <c r="M70" s="115"/>
    </row>
    <row r="71" spans="1:15" s="110" customFormat="1">
      <c r="A71" s="117"/>
      <c r="B71" s="124"/>
      <c r="C71" s="131" t="s">
        <v>825</v>
      </c>
      <c r="D71" s="115"/>
      <c r="E71" s="115" t="s">
        <v>568</v>
      </c>
      <c r="F71" s="115"/>
      <c r="G71" s="115"/>
      <c r="H71" s="115"/>
      <c r="I71" s="120" t="s">
        <v>568</v>
      </c>
      <c r="J71" s="188">
        <f t="shared" si="4"/>
        <v>1126.9000000000001</v>
      </c>
      <c r="K71" s="190">
        <v>1</v>
      </c>
      <c r="L71" s="115">
        <v>1126.9000000000001</v>
      </c>
      <c r="M71" s="115"/>
    </row>
    <row r="72" spans="1:15" s="110" customFormat="1">
      <c r="A72" s="117"/>
      <c r="B72" s="124"/>
      <c r="C72" s="131" t="s">
        <v>826</v>
      </c>
      <c r="D72" s="115"/>
      <c r="E72" s="115" t="s">
        <v>568</v>
      </c>
      <c r="F72" s="115"/>
      <c r="G72" s="115"/>
      <c r="H72" s="115"/>
      <c r="I72" s="120" t="s">
        <v>568</v>
      </c>
      <c r="J72" s="188">
        <f t="shared" si="4"/>
        <v>1126.9000000000001</v>
      </c>
      <c r="K72" s="190">
        <v>1</v>
      </c>
      <c r="L72" s="115">
        <v>1126.9000000000001</v>
      </c>
      <c r="M72" s="115"/>
    </row>
    <row r="73" spans="1:15" s="110" customFormat="1">
      <c r="A73" s="117"/>
      <c r="B73" s="124"/>
      <c r="C73" s="131" t="s">
        <v>827</v>
      </c>
      <c r="D73" s="115"/>
      <c r="E73" s="115" t="s">
        <v>568</v>
      </c>
      <c r="F73" s="115"/>
      <c r="G73" s="115"/>
      <c r="H73" s="115"/>
      <c r="I73" s="120" t="s">
        <v>568</v>
      </c>
      <c r="J73" s="188">
        <f t="shared" si="4"/>
        <v>1126.9000000000001</v>
      </c>
      <c r="K73" s="190">
        <v>1</v>
      </c>
      <c r="L73" s="115">
        <v>1126.9000000000001</v>
      </c>
      <c r="M73" s="115"/>
      <c r="O73" s="132"/>
    </row>
    <row r="74" spans="1:15" s="110" customFormat="1">
      <c r="A74" s="117"/>
      <c r="B74" s="124"/>
      <c r="C74" s="131" t="s">
        <v>828</v>
      </c>
      <c r="D74" s="115"/>
      <c r="E74" s="115" t="s">
        <v>568</v>
      </c>
      <c r="F74" s="115"/>
      <c r="G74" s="115"/>
      <c r="H74" s="115"/>
      <c r="I74" s="120" t="s">
        <v>568</v>
      </c>
      <c r="J74" s="188">
        <f t="shared" si="4"/>
        <v>1126.9000000000001</v>
      </c>
      <c r="K74" s="190">
        <v>1</v>
      </c>
      <c r="L74" s="115">
        <v>1126.9000000000001</v>
      </c>
      <c r="M74" s="115"/>
    </row>
    <row r="75" spans="1:15" s="110" customFormat="1">
      <c r="A75" s="117"/>
      <c r="B75" s="124"/>
      <c r="C75" s="131" t="s">
        <v>829</v>
      </c>
      <c r="D75" s="115"/>
      <c r="E75" s="115"/>
      <c r="F75" s="115"/>
      <c r="G75" s="115" t="s">
        <v>568</v>
      </c>
      <c r="H75" s="115"/>
      <c r="I75" s="120" t="s">
        <v>568</v>
      </c>
      <c r="J75" s="188">
        <f t="shared" si="4"/>
        <v>2004.8</v>
      </c>
      <c r="K75" s="190">
        <v>1</v>
      </c>
      <c r="L75" s="115">
        <v>2004.8</v>
      </c>
      <c r="M75" s="115"/>
    </row>
    <row r="76" spans="1:15" s="110" customFormat="1">
      <c r="A76" s="117"/>
      <c r="B76" s="124"/>
      <c r="C76" s="131" t="s">
        <v>1132</v>
      </c>
      <c r="D76" s="115"/>
      <c r="E76" s="115" t="s">
        <v>568</v>
      </c>
      <c r="F76" s="115"/>
      <c r="G76" s="115"/>
      <c r="H76" s="115"/>
      <c r="I76" s="120" t="s">
        <v>568</v>
      </c>
      <c r="J76" s="188">
        <f t="shared" si="4"/>
        <v>1126.9000000000001</v>
      </c>
      <c r="K76" s="190">
        <v>1</v>
      </c>
      <c r="L76" s="115">
        <v>1126.9000000000001</v>
      </c>
      <c r="M76" s="115"/>
    </row>
    <row r="77" spans="1:15" s="110" customFormat="1">
      <c r="A77" s="117"/>
      <c r="B77" s="124"/>
      <c r="C77" s="131" t="s">
        <v>1133</v>
      </c>
      <c r="D77" s="115"/>
      <c r="E77" s="115" t="s">
        <v>568</v>
      </c>
      <c r="F77" s="115"/>
      <c r="G77" s="115"/>
      <c r="H77" s="115"/>
      <c r="I77" s="120" t="s">
        <v>568</v>
      </c>
      <c r="J77" s="188">
        <f t="shared" si="4"/>
        <v>1126.9000000000001</v>
      </c>
      <c r="K77" s="190">
        <v>1</v>
      </c>
      <c r="L77" s="115">
        <v>1126.9000000000001</v>
      </c>
      <c r="M77" s="115"/>
    </row>
    <row r="78" spans="1:15" s="110" customFormat="1">
      <c r="A78" s="117"/>
      <c r="B78" s="124"/>
      <c r="C78" s="131" t="s">
        <v>830</v>
      </c>
      <c r="D78" s="115"/>
      <c r="E78" s="115"/>
      <c r="F78" s="115" t="s">
        <v>568</v>
      </c>
      <c r="G78" s="115"/>
      <c r="H78" s="115"/>
      <c r="I78" s="120" t="s">
        <v>568</v>
      </c>
      <c r="J78" s="188">
        <f t="shared" si="4"/>
        <v>1785.3</v>
      </c>
      <c r="K78" s="190">
        <v>1</v>
      </c>
      <c r="L78" s="115">
        <v>1785.3</v>
      </c>
      <c r="M78" s="115"/>
    </row>
    <row r="79" spans="1:15" s="110" customFormat="1">
      <c r="A79" s="117"/>
      <c r="B79" s="124"/>
      <c r="C79" s="131" t="s">
        <v>831</v>
      </c>
      <c r="D79" s="115"/>
      <c r="E79" s="115" t="s">
        <v>568</v>
      </c>
      <c r="F79" s="115"/>
      <c r="G79" s="115"/>
      <c r="H79" s="115"/>
      <c r="I79" s="120" t="s">
        <v>568</v>
      </c>
      <c r="J79" s="188">
        <f t="shared" si="4"/>
        <v>1126.9000000000001</v>
      </c>
      <c r="K79" s="190">
        <v>1</v>
      </c>
      <c r="L79" s="115">
        <v>1126.9000000000001</v>
      </c>
      <c r="M79" s="115"/>
    </row>
    <row r="80" spans="1:15" s="110" customFormat="1">
      <c r="A80" s="117"/>
      <c r="B80" s="124"/>
      <c r="C80" s="131" t="s">
        <v>832</v>
      </c>
      <c r="D80" s="115"/>
      <c r="E80" s="115" t="s">
        <v>568</v>
      </c>
      <c r="F80" s="115"/>
      <c r="G80" s="115"/>
      <c r="H80" s="115"/>
      <c r="I80" s="120" t="s">
        <v>568</v>
      </c>
      <c r="J80" s="188">
        <f t="shared" si="4"/>
        <v>1126.9000000000001</v>
      </c>
      <c r="K80" s="190">
        <v>1</v>
      </c>
      <c r="L80" s="115">
        <v>1126.9000000000001</v>
      </c>
      <c r="M80" s="115"/>
      <c r="N80" s="132"/>
    </row>
    <row r="81" spans="1:13" s="110" customFormat="1">
      <c r="A81" s="117"/>
      <c r="B81" s="124"/>
      <c r="C81" s="131" t="s">
        <v>833</v>
      </c>
      <c r="D81" s="115"/>
      <c r="E81" s="115"/>
      <c r="F81" s="115" t="s">
        <v>568</v>
      </c>
      <c r="G81" s="115"/>
      <c r="H81" s="115"/>
      <c r="I81" s="120" t="s">
        <v>568</v>
      </c>
      <c r="J81" s="188">
        <f t="shared" si="4"/>
        <v>1785.3</v>
      </c>
      <c r="K81" s="190">
        <v>1</v>
      </c>
      <c r="L81" s="115">
        <v>1785.3</v>
      </c>
      <c r="M81" s="115"/>
    </row>
    <row r="82" spans="1:13" s="110" customFormat="1">
      <c r="A82" s="121"/>
      <c r="B82" s="126"/>
      <c r="C82" s="131" t="s">
        <v>834</v>
      </c>
      <c r="D82" s="115"/>
      <c r="E82" s="115" t="s">
        <v>568</v>
      </c>
      <c r="F82" s="115"/>
      <c r="G82" s="115"/>
      <c r="H82" s="115"/>
      <c r="I82" s="120" t="s">
        <v>568</v>
      </c>
      <c r="J82" s="188">
        <f t="shared" si="4"/>
        <v>1126.9000000000001</v>
      </c>
      <c r="K82" s="190">
        <v>1</v>
      </c>
      <c r="L82" s="115">
        <v>1126.9000000000001</v>
      </c>
      <c r="M82" s="115"/>
    </row>
    <row r="83" spans="1:13" s="110" customFormat="1" ht="38.25">
      <c r="A83" s="159">
        <v>10</v>
      </c>
      <c r="B83" s="160">
        <v>100201</v>
      </c>
      <c r="C83" s="161" t="s">
        <v>610</v>
      </c>
      <c r="D83" s="134"/>
      <c r="E83" s="134"/>
      <c r="F83" s="134"/>
      <c r="G83" s="134"/>
      <c r="H83" s="134"/>
      <c r="I83" s="120"/>
      <c r="J83" s="188"/>
      <c r="K83" s="188"/>
      <c r="L83" s="115"/>
      <c r="M83" s="134">
        <v>183.767</v>
      </c>
    </row>
    <row r="84" spans="1:13" s="110" customFormat="1">
      <c r="A84" s="121"/>
      <c r="B84" s="126"/>
      <c r="C84" s="129" t="s">
        <v>835</v>
      </c>
      <c r="D84" s="115"/>
      <c r="E84" s="115"/>
      <c r="F84" s="115"/>
      <c r="G84" s="115"/>
      <c r="H84" s="115" t="s">
        <v>568</v>
      </c>
      <c r="I84" s="120" t="s">
        <v>750</v>
      </c>
      <c r="J84" s="188">
        <v>2004.8</v>
      </c>
      <c r="K84" s="189">
        <f>L84/J84</f>
        <v>1.0999600957701516</v>
      </c>
      <c r="L84" s="115">
        <v>2205.1999999999998</v>
      </c>
      <c r="M84" s="115"/>
    </row>
    <row r="85" spans="1:13" s="110" customFormat="1" ht="25.5">
      <c r="A85" s="159">
        <v>11</v>
      </c>
      <c r="B85" s="160">
        <v>110101</v>
      </c>
      <c r="C85" s="161" t="s">
        <v>25</v>
      </c>
      <c r="D85" s="134"/>
      <c r="E85" s="134"/>
      <c r="F85" s="134"/>
      <c r="G85" s="134"/>
      <c r="H85" s="134"/>
      <c r="I85" s="120"/>
      <c r="J85" s="188"/>
      <c r="K85" s="188"/>
      <c r="L85" s="115"/>
      <c r="M85" s="134">
        <v>1440.2750000000001</v>
      </c>
    </row>
    <row r="86" spans="1:13" s="110" customFormat="1" ht="25.5">
      <c r="A86" s="117"/>
      <c r="B86" s="124"/>
      <c r="C86" s="133" t="s">
        <v>594</v>
      </c>
      <c r="D86" s="115"/>
      <c r="E86" s="115" t="s">
        <v>568</v>
      </c>
      <c r="F86" s="115"/>
      <c r="G86" s="115"/>
      <c r="H86" s="115"/>
      <c r="I86" s="120" t="s">
        <v>568</v>
      </c>
      <c r="J86" s="188">
        <f t="shared" ref="J86:J98" si="5">L86</f>
        <v>1126.9000000000001</v>
      </c>
      <c r="K86" s="190">
        <v>1</v>
      </c>
      <c r="L86" s="115">
        <v>1126.9000000000001</v>
      </c>
      <c r="M86" s="115"/>
    </row>
    <row r="87" spans="1:13" s="110" customFormat="1">
      <c r="A87" s="117"/>
      <c r="B87" s="124"/>
      <c r="C87" s="128" t="s">
        <v>595</v>
      </c>
      <c r="D87" s="115"/>
      <c r="E87" s="115" t="s">
        <v>568</v>
      </c>
      <c r="F87" s="115"/>
      <c r="G87" s="115"/>
      <c r="H87" s="115"/>
      <c r="I87" s="120" t="s">
        <v>568</v>
      </c>
      <c r="J87" s="188">
        <f t="shared" si="5"/>
        <v>1126.9000000000001</v>
      </c>
      <c r="K87" s="190">
        <v>1</v>
      </c>
      <c r="L87" s="115">
        <v>1126.9000000000001</v>
      </c>
      <c r="M87" s="115"/>
    </row>
    <row r="88" spans="1:13" s="110" customFormat="1">
      <c r="A88" s="117"/>
      <c r="B88" s="124"/>
      <c r="C88" s="128" t="s">
        <v>596</v>
      </c>
      <c r="D88" s="115"/>
      <c r="E88" s="115"/>
      <c r="F88" s="115" t="s">
        <v>568</v>
      </c>
      <c r="G88" s="115"/>
      <c r="H88" s="115"/>
      <c r="I88" s="120" t="s">
        <v>568</v>
      </c>
      <c r="J88" s="188">
        <f t="shared" si="5"/>
        <v>1785.3</v>
      </c>
      <c r="K88" s="190">
        <v>1</v>
      </c>
      <c r="L88" s="115">
        <v>1785.3</v>
      </c>
      <c r="M88" s="115"/>
    </row>
    <row r="89" spans="1:13" s="110" customFormat="1">
      <c r="A89" s="117"/>
      <c r="B89" s="124"/>
      <c r="C89" s="128" t="s">
        <v>597</v>
      </c>
      <c r="D89" s="115"/>
      <c r="E89" s="115" t="s">
        <v>568</v>
      </c>
      <c r="F89" s="115"/>
      <c r="G89" s="115"/>
      <c r="H89" s="115"/>
      <c r="I89" s="120" t="s">
        <v>568</v>
      </c>
      <c r="J89" s="188">
        <f t="shared" si="5"/>
        <v>1126.9000000000001</v>
      </c>
      <c r="K89" s="190">
        <v>1</v>
      </c>
      <c r="L89" s="115">
        <v>1126.9000000000001</v>
      </c>
      <c r="M89" s="115"/>
    </row>
    <row r="90" spans="1:13" s="110" customFormat="1">
      <c r="A90" s="117"/>
      <c r="B90" s="124"/>
      <c r="C90" s="128" t="s">
        <v>598</v>
      </c>
      <c r="D90" s="115"/>
      <c r="E90" s="115" t="s">
        <v>568</v>
      </c>
      <c r="F90" s="115"/>
      <c r="G90" s="115"/>
      <c r="H90" s="115"/>
      <c r="I90" s="120" t="s">
        <v>568</v>
      </c>
      <c r="J90" s="188">
        <f t="shared" si="5"/>
        <v>1126.9000000000001</v>
      </c>
      <c r="K90" s="190">
        <v>1</v>
      </c>
      <c r="L90" s="115">
        <v>1126.9000000000001</v>
      </c>
      <c r="M90" s="115"/>
    </row>
    <row r="91" spans="1:13" s="110" customFormat="1">
      <c r="A91" s="117"/>
      <c r="B91" s="124"/>
      <c r="C91" s="128" t="s">
        <v>599</v>
      </c>
      <c r="D91" s="115"/>
      <c r="E91" s="115" t="s">
        <v>568</v>
      </c>
      <c r="F91" s="115"/>
      <c r="G91" s="115"/>
      <c r="H91" s="115"/>
      <c r="I91" s="120" t="s">
        <v>568</v>
      </c>
      <c r="J91" s="188">
        <f t="shared" si="5"/>
        <v>1126.9000000000001</v>
      </c>
      <c r="K91" s="190">
        <v>1</v>
      </c>
      <c r="L91" s="115">
        <v>1126.9000000000001</v>
      </c>
      <c r="M91" s="115"/>
    </row>
    <row r="92" spans="1:13" s="110" customFormat="1">
      <c r="A92" s="117"/>
      <c r="B92" s="124"/>
      <c r="C92" s="128" t="s">
        <v>600</v>
      </c>
      <c r="D92" s="115"/>
      <c r="E92" s="115"/>
      <c r="F92" s="115" t="s">
        <v>568</v>
      </c>
      <c r="G92" s="115"/>
      <c r="H92" s="115"/>
      <c r="I92" s="120" t="s">
        <v>568</v>
      </c>
      <c r="J92" s="188">
        <f t="shared" si="5"/>
        <v>1785.3</v>
      </c>
      <c r="K92" s="190">
        <v>1</v>
      </c>
      <c r="L92" s="115">
        <v>1785.3</v>
      </c>
      <c r="M92" s="115"/>
    </row>
    <row r="93" spans="1:13" s="110" customFormat="1">
      <c r="A93" s="117"/>
      <c r="B93" s="124"/>
      <c r="C93" s="128" t="s">
        <v>601</v>
      </c>
      <c r="D93" s="115"/>
      <c r="E93" s="115"/>
      <c r="F93" s="115" t="s">
        <v>568</v>
      </c>
      <c r="G93" s="115"/>
      <c r="H93" s="115"/>
      <c r="I93" s="120" t="s">
        <v>568</v>
      </c>
      <c r="J93" s="188">
        <f t="shared" si="5"/>
        <v>1785.3</v>
      </c>
      <c r="K93" s="190">
        <v>1</v>
      </c>
      <c r="L93" s="115">
        <v>1785.3</v>
      </c>
      <c r="M93" s="115"/>
    </row>
    <row r="94" spans="1:13" s="110" customFormat="1">
      <c r="A94" s="117"/>
      <c r="B94" s="124"/>
      <c r="C94" s="128" t="s">
        <v>602</v>
      </c>
      <c r="D94" s="115"/>
      <c r="E94" s="115" t="s">
        <v>568</v>
      </c>
      <c r="F94" s="115"/>
      <c r="G94" s="115"/>
      <c r="H94" s="115"/>
      <c r="I94" s="120" t="s">
        <v>568</v>
      </c>
      <c r="J94" s="188">
        <f t="shared" si="5"/>
        <v>1126.9000000000001</v>
      </c>
      <c r="K94" s="190">
        <v>1</v>
      </c>
      <c r="L94" s="115">
        <v>1126.9000000000001</v>
      </c>
      <c r="M94" s="115"/>
    </row>
    <row r="95" spans="1:13" s="110" customFormat="1" ht="25.5">
      <c r="A95" s="117"/>
      <c r="B95" s="124"/>
      <c r="C95" s="128" t="s">
        <v>603</v>
      </c>
      <c r="D95" s="115"/>
      <c r="E95" s="115"/>
      <c r="F95" s="115" t="s">
        <v>568</v>
      </c>
      <c r="G95" s="115"/>
      <c r="H95" s="115"/>
      <c r="I95" s="120" t="s">
        <v>568</v>
      </c>
      <c r="J95" s="188">
        <f t="shared" si="5"/>
        <v>1785.3</v>
      </c>
      <c r="K95" s="190">
        <v>1</v>
      </c>
      <c r="L95" s="115">
        <v>1785.3</v>
      </c>
      <c r="M95" s="115"/>
    </row>
    <row r="96" spans="1:13" s="110" customFormat="1">
      <c r="A96" s="117"/>
      <c r="B96" s="124"/>
      <c r="C96" s="128" t="s">
        <v>604</v>
      </c>
      <c r="D96" s="115"/>
      <c r="E96" s="115" t="s">
        <v>568</v>
      </c>
      <c r="F96" s="115"/>
      <c r="G96" s="115"/>
      <c r="H96" s="115"/>
      <c r="I96" s="120" t="s">
        <v>568</v>
      </c>
      <c r="J96" s="188">
        <f t="shared" si="5"/>
        <v>1126.9000000000001</v>
      </c>
      <c r="K96" s="190">
        <v>1</v>
      </c>
      <c r="L96" s="115">
        <v>1126.9000000000001</v>
      </c>
      <c r="M96" s="115"/>
    </row>
    <row r="97" spans="1:13" s="110" customFormat="1">
      <c r="A97" s="117"/>
      <c r="B97" s="124"/>
      <c r="C97" s="128" t="s">
        <v>605</v>
      </c>
      <c r="D97" s="115"/>
      <c r="E97" s="115" t="s">
        <v>568</v>
      </c>
      <c r="F97" s="115"/>
      <c r="G97" s="115"/>
      <c r="H97" s="115"/>
      <c r="I97" s="120" t="s">
        <v>568</v>
      </c>
      <c r="J97" s="188">
        <f t="shared" si="5"/>
        <v>1126.9000000000001</v>
      </c>
      <c r="K97" s="190">
        <v>1</v>
      </c>
      <c r="L97" s="115">
        <v>1126.9000000000001</v>
      </c>
      <c r="M97" s="115"/>
    </row>
    <row r="98" spans="1:13" s="110" customFormat="1">
      <c r="A98" s="121"/>
      <c r="B98" s="126"/>
      <c r="C98" s="128" t="s">
        <v>606</v>
      </c>
      <c r="D98" s="115"/>
      <c r="E98" s="115" t="s">
        <v>568</v>
      </c>
      <c r="F98" s="115"/>
      <c r="G98" s="115"/>
      <c r="H98" s="115"/>
      <c r="I98" s="120" t="s">
        <v>568</v>
      </c>
      <c r="J98" s="188">
        <f t="shared" si="5"/>
        <v>1126.9000000000001</v>
      </c>
      <c r="K98" s="190">
        <v>1</v>
      </c>
      <c r="L98" s="115">
        <v>1126.9000000000001</v>
      </c>
      <c r="M98" s="115"/>
    </row>
    <row r="99" spans="1:13" s="110" customFormat="1" ht="25.5">
      <c r="A99" s="159">
        <v>12</v>
      </c>
      <c r="B99" s="160">
        <v>140101</v>
      </c>
      <c r="C99" s="161" t="s">
        <v>27</v>
      </c>
      <c r="D99" s="134"/>
      <c r="E99" s="134"/>
      <c r="F99" s="134"/>
      <c r="G99" s="134"/>
      <c r="H99" s="134"/>
      <c r="I99" s="120"/>
      <c r="J99" s="188"/>
      <c r="K99" s="188"/>
      <c r="L99" s="115"/>
      <c r="M99" s="134">
        <v>1565.125</v>
      </c>
    </row>
    <row r="100" spans="1:13" s="110" customFormat="1">
      <c r="A100" s="117"/>
      <c r="B100" s="124"/>
      <c r="C100" s="128" t="s">
        <v>836</v>
      </c>
      <c r="D100" s="134"/>
      <c r="E100" s="134"/>
      <c r="F100" s="115" t="s">
        <v>568</v>
      </c>
      <c r="G100" s="134"/>
      <c r="H100" s="134"/>
      <c r="I100" s="120" t="s">
        <v>568</v>
      </c>
      <c r="J100" s="188">
        <f t="shared" ref="J100:J107" si="6">L100</f>
        <v>1785.3</v>
      </c>
      <c r="K100" s="190">
        <v>1</v>
      </c>
      <c r="L100" s="115">
        <v>1785.3</v>
      </c>
      <c r="M100" s="134"/>
    </row>
    <row r="101" spans="1:13" s="110" customFormat="1">
      <c r="A101" s="117"/>
      <c r="B101" s="124"/>
      <c r="C101" s="128" t="s">
        <v>837</v>
      </c>
      <c r="D101" s="134"/>
      <c r="E101" s="115" t="s">
        <v>568</v>
      </c>
      <c r="F101" s="134"/>
      <c r="G101" s="134"/>
      <c r="H101" s="134"/>
      <c r="I101" s="120" t="s">
        <v>568</v>
      </c>
      <c r="J101" s="188">
        <f t="shared" si="6"/>
        <v>1126.9000000000001</v>
      </c>
      <c r="K101" s="190">
        <v>1</v>
      </c>
      <c r="L101" s="115">
        <v>1126.9000000000001</v>
      </c>
      <c r="M101" s="134"/>
    </row>
    <row r="102" spans="1:13" s="110" customFormat="1">
      <c r="A102" s="117"/>
      <c r="B102" s="124"/>
      <c r="C102" s="128" t="s">
        <v>838</v>
      </c>
      <c r="D102" s="134"/>
      <c r="E102" s="115" t="s">
        <v>568</v>
      </c>
      <c r="F102" s="134"/>
      <c r="G102" s="134"/>
      <c r="H102" s="134"/>
      <c r="I102" s="120" t="s">
        <v>568</v>
      </c>
      <c r="J102" s="188">
        <f t="shared" si="6"/>
        <v>1126.9000000000001</v>
      </c>
      <c r="K102" s="190">
        <v>1</v>
      </c>
      <c r="L102" s="115">
        <v>1126.9000000000001</v>
      </c>
      <c r="M102" s="134"/>
    </row>
    <row r="103" spans="1:13" s="110" customFormat="1">
      <c r="A103" s="117"/>
      <c r="B103" s="124"/>
      <c r="C103" s="128" t="s">
        <v>839</v>
      </c>
      <c r="D103" s="134"/>
      <c r="E103" s="115" t="s">
        <v>568</v>
      </c>
      <c r="F103" s="134"/>
      <c r="G103" s="134"/>
      <c r="H103" s="134"/>
      <c r="I103" s="120" t="s">
        <v>568</v>
      </c>
      <c r="J103" s="188">
        <f t="shared" si="6"/>
        <v>1126.9000000000001</v>
      </c>
      <c r="K103" s="190">
        <v>1</v>
      </c>
      <c r="L103" s="115">
        <v>1126.9000000000001</v>
      </c>
      <c r="M103" s="134"/>
    </row>
    <row r="104" spans="1:13" s="110" customFormat="1">
      <c r="A104" s="117"/>
      <c r="B104" s="124"/>
      <c r="C104" s="128" t="s">
        <v>840</v>
      </c>
      <c r="D104" s="134"/>
      <c r="E104" s="134"/>
      <c r="F104" s="115" t="s">
        <v>568</v>
      </c>
      <c r="G104" s="134"/>
      <c r="H104" s="134"/>
      <c r="I104" s="120" t="s">
        <v>568</v>
      </c>
      <c r="J104" s="188">
        <f t="shared" si="6"/>
        <v>1785.3</v>
      </c>
      <c r="K104" s="190">
        <v>1</v>
      </c>
      <c r="L104" s="115">
        <v>1785.3</v>
      </c>
      <c r="M104" s="134"/>
    </row>
    <row r="105" spans="1:13" s="110" customFormat="1">
      <c r="A105" s="117"/>
      <c r="B105" s="124"/>
      <c r="C105" s="128" t="s">
        <v>841</v>
      </c>
      <c r="D105" s="134"/>
      <c r="E105" s="115" t="s">
        <v>568</v>
      </c>
      <c r="F105" s="134"/>
      <c r="G105" s="134"/>
      <c r="H105" s="134"/>
      <c r="I105" s="120" t="s">
        <v>568</v>
      </c>
      <c r="J105" s="188">
        <f t="shared" si="6"/>
        <v>1126.9000000000001</v>
      </c>
      <c r="K105" s="190">
        <v>1</v>
      </c>
      <c r="L105" s="115">
        <v>1126.9000000000001</v>
      </c>
      <c r="M105" s="134"/>
    </row>
    <row r="106" spans="1:13" s="110" customFormat="1">
      <c r="A106" s="117"/>
      <c r="B106" s="124"/>
      <c r="C106" s="128" t="s">
        <v>842</v>
      </c>
      <c r="D106" s="134"/>
      <c r="E106" s="134"/>
      <c r="F106" s="115" t="s">
        <v>568</v>
      </c>
      <c r="G106" s="134"/>
      <c r="H106" s="134"/>
      <c r="I106" s="120" t="s">
        <v>568</v>
      </c>
      <c r="J106" s="188">
        <f t="shared" si="6"/>
        <v>1785.3</v>
      </c>
      <c r="K106" s="190">
        <v>1</v>
      </c>
      <c r="L106" s="115">
        <v>1785.3</v>
      </c>
      <c r="M106" s="134"/>
    </row>
    <row r="107" spans="1:13" s="110" customFormat="1">
      <c r="A107" s="117"/>
      <c r="B107" s="124"/>
      <c r="C107" s="128" t="s">
        <v>843</v>
      </c>
      <c r="D107" s="134"/>
      <c r="E107" s="115" t="s">
        <v>568</v>
      </c>
      <c r="F107" s="134"/>
      <c r="G107" s="134"/>
      <c r="H107" s="134"/>
      <c r="I107" s="120" t="s">
        <v>568</v>
      </c>
      <c r="J107" s="188">
        <f t="shared" si="6"/>
        <v>1126.9000000000001</v>
      </c>
      <c r="K107" s="190">
        <v>1</v>
      </c>
      <c r="L107" s="115">
        <v>1126.9000000000001</v>
      </c>
      <c r="M107" s="134"/>
    </row>
    <row r="108" spans="1:13" s="110" customFormat="1">
      <c r="A108" s="117"/>
      <c r="B108" s="124"/>
      <c r="C108" s="128" t="s">
        <v>844</v>
      </c>
      <c r="D108" s="134"/>
      <c r="E108" s="134"/>
      <c r="F108" s="134"/>
      <c r="G108" s="134"/>
      <c r="H108" s="115" t="s">
        <v>568</v>
      </c>
      <c r="I108" s="120" t="s">
        <v>750</v>
      </c>
      <c r="J108" s="188">
        <v>2004.8</v>
      </c>
      <c r="K108" s="189">
        <f t="shared" ref="K108:K109" si="7">L108/J108</f>
        <v>1.0999600957701516</v>
      </c>
      <c r="L108" s="115">
        <v>2205.1999999999998</v>
      </c>
      <c r="M108" s="115"/>
    </row>
    <row r="109" spans="1:13" s="110" customFormat="1">
      <c r="A109" s="117"/>
      <c r="B109" s="124"/>
      <c r="C109" s="128" t="s">
        <v>845</v>
      </c>
      <c r="D109" s="134"/>
      <c r="E109" s="134"/>
      <c r="F109" s="134"/>
      <c r="G109" s="134"/>
      <c r="H109" s="115" t="s">
        <v>568</v>
      </c>
      <c r="I109" s="120" t="s">
        <v>750</v>
      </c>
      <c r="J109" s="188">
        <v>2004.8</v>
      </c>
      <c r="K109" s="189">
        <f t="shared" si="7"/>
        <v>1.0999600957701516</v>
      </c>
      <c r="L109" s="115">
        <v>2205.1999999999998</v>
      </c>
      <c r="M109" s="115"/>
    </row>
    <row r="110" spans="1:13" s="110" customFormat="1">
      <c r="A110" s="117"/>
      <c r="B110" s="124"/>
      <c r="C110" s="128" t="s">
        <v>846</v>
      </c>
      <c r="D110" s="134"/>
      <c r="E110" s="115" t="s">
        <v>568</v>
      </c>
      <c r="F110" s="134"/>
      <c r="G110" s="134"/>
      <c r="H110" s="134"/>
      <c r="I110" s="120" t="s">
        <v>568</v>
      </c>
      <c r="J110" s="188">
        <f>L110</f>
        <v>1126.9000000000001</v>
      </c>
      <c r="K110" s="190">
        <v>1</v>
      </c>
      <c r="L110" s="115">
        <v>1126.9000000000001</v>
      </c>
      <c r="M110" s="134"/>
    </row>
    <row r="111" spans="1:13" s="110" customFormat="1">
      <c r="A111" s="117"/>
      <c r="B111" s="124"/>
      <c r="C111" s="128" t="s">
        <v>847</v>
      </c>
      <c r="D111" s="134"/>
      <c r="E111" s="115" t="s">
        <v>568</v>
      </c>
      <c r="F111" s="134"/>
      <c r="G111" s="134"/>
      <c r="H111" s="134"/>
      <c r="I111" s="120" t="s">
        <v>568</v>
      </c>
      <c r="J111" s="188">
        <f>L111</f>
        <v>1126.9000000000001</v>
      </c>
      <c r="K111" s="190">
        <v>1</v>
      </c>
      <c r="L111" s="115">
        <v>1126.9000000000001</v>
      </c>
      <c r="M111" s="134"/>
    </row>
    <row r="112" spans="1:13" s="110" customFormat="1">
      <c r="A112" s="121"/>
      <c r="B112" s="126"/>
      <c r="C112" s="128" t="s">
        <v>848</v>
      </c>
      <c r="D112" s="134"/>
      <c r="E112" s="115" t="s">
        <v>568</v>
      </c>
      <c r="F112" s="134"/>
      <c r="G112" s="134"/>
      <c r="H112" s="134"/>
      <c r="I112" s="120" t="s">
        <v>568</v>
      </c>
      <c r="J112" s="188">
        <f>L112</f>
        <v>1126.9000000000001</v>
      </c>
      <c r="K112" s="190">
        <v>1</v>
      </c>
      <c r="L112" s="115">
        <v>1126.9000000000001</v>
      </c>
      <c r="M112" s="134"/>
    </row>
    <row r="113" spans="1:14" s="110" customFormat="1" ht="25.5">
      <c r="A113" s="159">
        <v>13</v>
      </c>
      <c r="B113" s="160">
        <v>140201</v>
      </c>
      <c r="C113" s="161" t="s">
        <v>28</v>
      </c>
      <c r="D113" s="134"/>
      <c r="E113" s="134"/>
      <c r="F113" s="134"/>
      <c r="G113" s="134"/>
      <c r="H113" s="134"/>
      <c r="I113" s="120"/>
      <c r="J113" s="188"/>
      <c r="K113" s="188"/>
      <c r="L113" s="115"/>
      <c r="M113" s="134">
        <v>371.58300000000003</v>
      </c>
    </row>
    <row r="114" spans="1:14" s="110" customFormat="1">
      <c r="A114" s="117"/>
      <c r="B114" s="124"/>
      <c r="C114" s="129" t="s">
        <v>611</v>
      </c>
      <c r="D114" s="134"/>
      <c r="E114" s="134"/>
      <c r="F114" s="134"/>
      <c r="G114" s="134"/>
      <c r="H114" s="115" t="s">
        <v>568</v>
      </c>
      <c r="I114" s="120" t="s">
        <v>750</v>
      </c>
      <c r="J114" s="188">
        <v>2004.8</v>
      </c>
      <c r="K114" s="189">
        <f>L114/J114</f>
        <v>1.0999600957701516</v>
      </c>
      <c r="L114" s="115">
        <v>2205.1999999999998</v>
      </c>
      <c r="M114" s="115"/>
    </row>
    <row r="115" spans="1:14" s="110" customFormat="1">
      <c r="A115" s="117"/>
      <c r="B115" s="124"/>
      <c r="C115" s="129" t="s">
        <v>612</v>
      </c>
      <c r="D115" s="134"/>
      <c r="E115" s="115" t="s">
        <v>568</v>
      </c>
      <c r="F115" s="134"/>
      <c r="G115" s="134"/>
      <c r="H115" s="134"/>
      <c r="I115" s="120" t="s">
        <v>568</v>
      </c>
      <c r="J115" s="188">
        <f>L115</f>
        <v>1126.9000000000001</v>
      </c>
      <c r="K115" s="190">
        <v>1</v>
      </c>
      <c r="L115" s="115">
        <v>1126.9000000000001</v>
      </c>
      <c r="M115" s="134"/>
    </row>
    <row r="116" spans="1:14" s="110" customFormat="1">
      <c r="A116" s="121"/>
      <c r="B116" s="126"/>
      <c r="C116" s="129" t="s">
        <v>613</v>
      </c>
      <c r="D116" s="134"/>
      <c r="E116" s="115" t="s">
        <v>568</v>
      </c>
      <c r="F116" s="134"/>
      <c r="G116" s="134"/>
      <c r="H116" s="134"/>
      <c r="I116" s="120" t="s">
        <v>568</v>
      </c>
      <c r="J116" s="188">
        <f>L116</f>
        <v>1126.9000000000001</v>
      </c>
      <c r="K116" s="190">
        <v>1</v>
      </c>
      <c r="L116" s="115">
        <v>1126.9000000000001</v>
      </c>
      <c r="M116" s="134"/>
    </row>
    <row r="117" spans="1:14" s="110" customFormat="1" ht="25.5">
      <c r="A117" s="159">
        <v>14</v>
      </c>
      <c r="B117" s="160">
        <v>150101</v>
      </c>
      <c r="C117" s="161" t="s">
        <v>29</v>
      </c>
      <c r="D117" s="134"/>
      <c r="E117" s="134"/>
      <c r="F117" s="134"/>
      <c r="G117" s="134"/>
      <c r="H117" s="134"/>
      <c r="I117" s="120"/>
      <c r="J117" s="188"/>
      <c r="K117" s="188"/>
      <c r="L117" s="115"/>
      <c r="M117" s="134">
        <v>183.767</v>
      </c>
    </row>
    <row r="118" spans="1:14" s="110" customFormat="1">
      <c r="A118" s="121"/>
      <c r="B118" s="126"/>
      <c r="C118" s="119" t="s">
        <v>614</v>
      </c>
      <c r="D118" s="134"/>
      <c r="E118" s="134"/>
      <c r="F118" s="134"/>
      <c r="G118" s="134"/>
      <c r="H118" s="115" t="s">
        <v>568</v>
      </c>
      <c r="I118" s="120" t="s">
        <v>750</v>
      </c>
      <c r="J118" s="188">
        <v>2004.8</v>
      </c>
      <c r="K118" s="189">
        <f>L118/J118</f>
        <v>1.0999600957701516</v>
      </c>
      <c r="L118" s="115">
        <v>2205.1999999999998</v>
      </c>
      <c r="M118" s="115"/>
    </row>
    <row r="119" spans="1:14" s="110" customFormat="1" ht="25.5">
      <c r="A119" s="159">
        <v>15</v>
      </c>
      <c r="B119" s="160">
        <v>160101</v>
      </c>
      <c r="C119" s="161" t="s">
        <v>30</v>
      </c>
      <c r="D119" s="134"/>
      <c r="E119" s="134"/>
      <c r="F119" s="134"/>
      <c r="G119" s="134"/>
      <c r="H119" s="134"/>
      <c r="I119" s="120"/>
      <c r="J119" s="188"/>
      <c r="K119" s="188"/>
      <c r="L119" s="115"/>
      <c r="M119" s="134">
        <v>1119.51</v>
      </c>
    </row>
    <row r="120" spans="1:14" s="110" customFormat="1">
      <c r="A120" s="117"/>
      <c r="B120" s="124"/>
      <c r="C120" s="129" t="s">
        <v>849</v>
      </c>
      <c r="D120" s="134"/>
      <c r="E120" s="115" t="s">
        <v>568</v>
      </c>
      <c r="F120" s="134"/>
      <c r="G120" s="134"/>
      <c r="H120" s="134"/>
      <c r="I120" s="120" t="s">
        <v>568</v>
      </c>
      <c r="J120" s="188">
        <f t="shared" ref="J120:J128" si="8">L120</f>
        <v>1126.9000000000001</v>
      </c>
      <c r="K120" s="190">
        <v>1</v>
      </c>
      <c r="L120" s="115">
        <v>1126.9000000000001</v>
      </c>
      <c r="M120" s="134"/>
    </row>
    <row r="121" spans="1:14" s="110" customFormat="1">
      <c r="A121" s="117"/>
      <c r="B121" s="124"/>
      <c r="C121" s="129" t="s">
        <v>1200</v>
      </c>
      <c r="D121" s="134"/>
      <c r="E121" s="115" t="s">
        <v>568</v>
      </c>
      <c r="F121" s="134"/>
      <c r="G121" s="134"/>
      <c r="H121" s="134"/>
      <c r="I121" s="120"/>
      <c r="J121" s="188">
        <v>1126.9000000000001</v>
      </c>
      <c r="K121" s="190">
        <v>1</v>
      </c>
      <c r="L121" s="115">
        <v>1126.9000000000001</v>
      </c>
      <c r="M121" s="134"/>
      <c r="N121" s="182"/>
    </row>
    <row r="122" spans="1:14" s="110" customFormat="1">
      <c r="A122" s="117"/>
      <c r="B122" s="124"/>
      <c r="C122" s="129" t="s">
        <v>850</v>
      </c>
      <c r="D122" s="134"/>
      <c r="E122" s="134"/>
      <c r="F122" s="115" t="s">
        <v>568</v>
      </c>
      <c r="G122" s="134"/>
      <c r="H122" s="134"/>
      <c r="I122" s="120" t="s">
        <v>568</v>
      </c>
      <c r="J122" s="188">
        <f t="shared" si="8"/>
        <v>1785.3</v>
      </c>
      <c r="K122" s="190">
        <v>1</v>
      </c>
      <c r="L122" s="115">
        <v>1785.3</v>
      </c>
      <c r="M122" s="134"/>
    </row>
    <row r="123" spans="1:14" s="110" customFormat="1">
      <c r="A123" s="117"/>
      <c r="B123" s="124"/>
      <c r="C123" s="129" t="s">
        <v>851</v>
      </c>
      <c r="D123" s="134"/>
      <c r="E123" s="134"/>
      <c r="F123" s="115" t="s">
        <v>568</v>
      </c>
      <c r="G123" s="134"/>
      <c r="H123" s="134"/>
      <c r="I123" s="120" t="s">
        <v>568</v>
      </c>
      <c r="J123" s="188">
        <f t="shared" si="8"/>
        <v>1785.3</v>
      </c>
      <c r="K123" s="190">
        <v>1</v>
      </c>
      <c r="L123" s="115">
        <v>1785.3</v>
      </c>
      <c r="M123" s="134"/>
    </row>
    <row r="124" spans="1:14" s="110" customFormat="1">
      <c r="A124" s="117"/>
      <c r="B124" s="124"/>
      <c r="C124" s="129" t="s">
        <v>852</v>
      </c>
      <c r="D124" s="134"/>
      <c r="E124" s="134"/>
      <c r="F124" s="115" t="s">
        <v>568</v>
      </c>
      <c r="G124" s="134"/>
      <c r="H124" s="134"/>
      <c r="I124" s="120" t="s">
        <v>568</v>
      </c>
      <c r="J124" s="188">
        <f t="shared" si="8"/>
        <v>1785.3</v>
      </c>
      <c r="K124" s="190">
        <v>1</v>
      </c>
      <c r="L124" s="115">
        <v>1785.3</v>
      </c>
      <c r="M124" s="134"/>
    </row>
    <row r="125" spans="1:14" s="110" customFormat="1">
      <c r="A125" s="117"/>
      <c r="B125" s="124"/>
      <c r="C125" s="129" t="s">
        <v>853</v>
      </c>
      <c r="D125" s="134"/>
      <c r="E125" s="115" t="s">
        <v>568</v>
      </c>
      <c r="F125" s="134"/>
      <c r="G125" s="134"/>
      <c r="H125" s="134"/>
      <c r="I125" s="120" t="s">
        <v>568</v>
      </c>
      <c r="J125" s="188">
        <f t="shared" si="8"/>
        <v>1126.9000000000001</v>
      </c>
      <c r="K125" s="190">
        <v>1</v>
      </c>
      <c r="L125" s="115">
        <v>1126.9000000000001</v>
      </c>
      <c r="M125" s="134"/>
    </row>
    <row r="126" spans="1:14" s="110" customFormat="1">
      <c r="A126" s="117"/>
      <c r="B126" s="124"/>
      <c r="C126" s="129" t="s">
        <v>854</v>
      </c>
      <c r="D126" s="134"/>
      <c r="E126" s="134"/>
      <c r="F126" s="115" t="s">
        <v>568</v>
      </c>
      <c r="G126" s="134"/>
      <c r="H126" s="134"/>
      <c r="I126" s="120" t="s">
        <v>568</v>
      </c>
      <c r="J126" s="188">
        <f t="shared" si="8"/>
        <v>1785.3</v>
      </c>
      <c r="K126" s="190">
        <v>1</v>
      </c>
      <c r="L126" s="115">
        <v>1785.3</v>
      </c>
      <c r="M126" s="134"/>
    </row>
    <row r="127" spans="1:14" s="110" customFormat="1">
      <c r="A127" s="117"/>
      <c r="B127" s="124"/>
      <c r="C127" s="129" t="s">
        <v>855</v>
      </c>
      <c r="D127" s="134"/>
      <c r="E127" s="134"/>
      <c r="F127" s="115" t="s">
        <v>568</v>
      </c>
      <c r="G127" s="134"/>
      <c r="H127" s="134"/>
      <c r="I127" s="120" t="s">
        <v>568</v>
      </c>
      <c r="J127" s="188">
        <f t="shared" si="8"/>
        <v>1785.3</v>
      </c>
      <c r="K127" s="190">
        <v>1</v>
      </c>
      <c r="L127" s="115">
        <v>1785.3</v>
      </c>
      <c r="M127" s="134"/>
    </row>
    <row r="128" spans="1:14" s="110" customFormat="1">
      <c r="A128" s="121"/>
      <c r="B128" s="126"/>
      <c r="C128" s="129" t="s">
        <v>856</v>
      </c>
      <c r="D128" s="134"/>
      <c r="E128" s="115" t="s">
        <v>568</v>
      </c>
      <c r="F128" s="134"/>
      <c r="G128" s="134"/>
      <c r="H128" s="134"/>
      <c r="I128" s="120" t="s">
        <v>568</v>
      </c>
      <c r="J128" s="188">
        <f t="shared" si="8"/>
        <v>1126.9000000000001</v>
      </c>
      <c r="K128" s="190">
        <v>1</v>
      </c>
      <c r="L128" s="115">
        <v>1126.9000000000001</v>
      </c>
      <c r="M128" s="134"/>
    </row>
    <row r="129" spans="1:13" s="110" customFormat="1" ht="25.5">
      <c r="A129" s="159">
        <v>16</v>
      </c>
      <c r="B129" s="160">
        <v>170101</v>
      </c>
      <c r="C129" s="161" t="s">
        <v>89</v>
      </c>
      <c r="D129" s="134"/>
      <c r="E129" s="134"/>
      <c r="F129" s="134"/>
      <c r="G129" s="134"/>
      <c r="H129" s="134"/>
      <c r="I129" s="120"/>
      <c r="J129" s="188"/>
      <c r="K129" s="188"/>
      <c r="L129" s="115"/>
      <c r="M129" s="134">
        <v>2782.6</v>
      </c>
    </row>
    <row r="130" spans="1:13" s="110" customFormat="1">
      <c r="A130" s="117"/>
      <c r="B130" s="124"/>
      <c r="C130" s="129" t="s">
        <v>615</v>
      </c>
      <c r="D130" s="134"/>
      <c r="E130" s="115" t="s">
        <v>568</v>
      </c>
      <c r="F130" s="134"/>
      <c r="G130" s="134"/>
      <c r="H130" s="134"/>
      <c r="I130" s="120" t="s">
        <v>568</v>
      </c>
      <c r="J130" s="188">
        <f t="shared" ref="J130:J148" si="9">L130</f>
        <v>1126.9000000000001</v>
      </c>
      <c r="K130" s="190">
        <v>1</v>
      </c>
      <c r="L130" s="115">
        <v>1126.9000000000001</v>
      </c>
      <c r="M130" s="134"/>
    </row>
    <row r="131" spans="1:13" s="110" customFormat="1">
      <c r="A131" s="117"/>
      <c r="B131" s="124"/>
      <c r="C131" s="129" t="s">
        <v>616</v>
      </c>
      <c r="D131" s="134"/>
      <c r="E131" s="115" t="s">
        <v>568</v>
      </c>
      <c r="F131" s="134"/>
      <c r="G131" s="134"/>
      <c r="H131" s="134"/>
      <c r="I131" s="120" t="s">
        <v>568</v>
      </c>
      <c r="J131" s="188">
        <f t="shared" si="9"/>
        <v>1126.9000000000001</v>
      </c>
      <c r="K131" s="190">
        <v>1</v>
      </c>
      <c r="L131" s="115">
        <v>1126.9000000000001</v>
      </c>
      <c r="M131" s="134"/>
    </row>
    <row r="132" spans="1:13" s="110" customFormat="1">
      <c r="A132" s="117"/>
      <c r="B132" s="124"/>
      <c r="C132" s="129" t="s">
        <v>617</v>
      </c>
      <c r="D132" s="134"/>
      <c r="E132" s="115" t="s">
        <v>568</v>
      </c>
      <c r="F132" s="134"/>
      <c r="G132" s="134"/>
      <c r="H132" s="134"/>
      <c r="I132" s="120" t="s">
        <v>568</v>
      </c>
      <c r="J132" s="188">
        <f t="shared" si="9"/>
        <v>1126.9000000000001</v>
      </c>
      <c r="K132" s="190">
        <v>1</v>
      </c>
      <c r="L132" s="115">
        <v>1126.9000000000001</v>
      </c>
      <c r="M132" s="134"/>
    </row>
    <row r="133" spans="1:13" s="110" customFormat="1">
      <c r="A133" s="117"/>
      <c r="B133" s="124"/>
      <c r="C133" s="129" t="s">
        <v>618</v>
      </c>
      <c r="D133" s="134"/>
      <c r="E133" s="115" t="s">
        <v>568</v>
      </c>
      <c r="F133" s="134"/>
      <c r="G133" s="134"/>
      <c r="H133" s="134"/>
      <c r="I133" s="120" t="s">
        <v>568</v>
      </c>
      <c r="J133" s="188">
        <f t="shared" si="9"/>
        <v>1126.9000000000001</v>
      </c>
      <c r="K133" s="190">
        <v>1</v>
      </c>
      <c r="L133" s="115">
        <v>1126.9000000000001</v>
      </c>
      <c r="M133" s="134"/>
    </row>
    <row r="134" spans="1:13" s="110" customFormat="1">
      <c r="A134" s="117"/>
      <c r="B134" s="124"/>
      <c r="C134" s="129" t="s">
        <v>619</v>
      </c>
      <c r="D134" s="134"/>
      <c r="E134" s="134"/>
      <c r="F134" s="134"/>
      <c r="G134" s="115" t="s">
        <v>568</v>
      </c>
      <c r="H134" s="134"/>
      <c r="I134" s="120" t="s">
        <v>568</v>
      </c>
      <c r="J134" s="188">
        <f t="shared" si="9"/>
        <v>2004.8</v>
      </c>
      <c r="K134" s="190">
        <v>1</v>
      </c>
      <c r="L134" s="115">
        <v>2004.8</v>
      </c>
      <c r="M134" s="134"/>
    </row>
    <row r="135" spans="1:13" s="110" customFormat="1">
      <c r="A135" s="117"/>
      <c r="B135" s="124"/>
      <c r="C135" s="129" t="s">
        <v>620</v>
      </c>
      <c r="D135" s="134"/>
      <c r="E135" s="115" t="s">
        <v>568</v>
      </c>
      <c r="F135" s="134"/>
      <c r="G135" s="134"/>
      <c r="H135" s="134"/>
      <c r="I135" s="120" t="s">
        <v>568</v>
      </c>
      <c r="J135" s="188">
        <f t="shared" si="9"/>
        <v>1126.9000000000001</v>
      </c>
      <c r="K135" s="190">
        <v>1</v>
      </c>
      <c r="L135" s="115">
        <v>1126.9000000000001</v>
      </c>
      <c r="M135" s="134"/>
    </row>
    <row r="136" spans="1:13" s="110" customFormat="1">
      <c r="A136" s="117"/>
      <c r="B136" s="124"/>
      <c r="C136" s="129" t="s">
        <v>621</v>
      </c>
      <c r="D136" s="134"/>
      <c r="E136" s="134"/>
      <c r="F136" s="134"/>
      <c r="G136" s="115" t="s">
        <v>568</v>
      </c>
      <c r="H136" s="134"/>
      <c r="I136" s="120" t="s">
        <v>568</v>
      </c>
      <c r="J136" s="188">
        <f t="shared" si="9"/>
        <v>2004.8</v>
      </c>
      <c r="K136" s="190">
        <v>1</v>
      </c>
      <c r="L136" s="115">
        <v>2004.8</v>
      </c>
      <c r="M136" s="134"/>
    </row>
    <row r="137" spans="1:13" s="110" customFormat="1">
      <c r="A137" s="117"/>
      <c r="B137" s="124"/>
      <c r="C137" s="129" t="s">
        <v>622</v>
      </c>
      <c r="D137" s="134"/>
      <c r="E137" s="134"/>
      <c r="F137" s="115" t="s">
        <v>568</v>
      </c>
      <c r="G137" s="134"/>
      <c r="H137" s="134"/>
      <c r="I137" s="120" t="s">
        <v>568</v>
      </c>
      <c r="J137" s="188">
        <f t="shared" si="9"/>
        <v>1785.3</v>
      </c>
      <c r="K137" s="190">
        <v>1</v>
      </c>
      <c r="L137" s="115">
        <v>1785.3</v>
      </c>
      <c r="M137" s="134"/>
    </row>
    <row r="138" spans="1:13" s="110" customFormat="1">
      <c r="A138" s="117"/>
      <c r="B138" s="124"/>
      <c r="C138" s="129" t="s">
        <v>623</v>
      </c>
      <c r="D138" s="134"/>
      <c r="E138" s="134"/>
      <c r="F138" s="115" t="s">
        <v>568</v>
      </c>
      <c r="G138" s="134"/>
      <c r="H138" s="134"/>
      <c r="I138" s="120" t="s">
        <v>568</v>
      </c>
      <c r="J138" s="188">
        <f t="shared" si="9"/>
        <v>1785.3</v>
      </c>
      <c r="K138" s="190">
        <v>1</v>
      </c>
      <c r="L138" s="115">
        <v>1785.3</v>
      </c>
      <c r="M138" s="134"/>
    </row>
    <row r="139" spans="1:13" s="110" customFormat="1">
      <c r="A139" s="117"/>
      <c r="B139" s="124"/>
      <c r="C139" s="129" t="s">
        <v>624</v>
      </c>
      <c r="D139" s="134"/>
      <c r="E139" s="115" t="s">
        <v>568</v>
      </c>
      <c r="F139" s="134"/>
      <c r="G139" s="134"/>
      <c r="H139" s="134"/>
      <c r="I139" s="120" t="s">
        <v>568</v>
      </c>
      <c r="J139" s="188">
        <f t="shared" si="9"/>
        <v>1126.9000000000001</v>
      </c>
      <c r="K139" s="190">
        <v>1</v>
      </c>
      <c r="L139" s="115">
        <v>1126.9000000000001</v>
      </c>
      <c r="M139" s="134"/>
    </row>
    <row r="140" spans="1:13" s="110" customFormat="1">
      <c r="A140" s="117"/>
      <c r="B140" s="124"/>
      <c r="C140" s="129" t="s">
        <v>625</v>
      </c>
      <c r="D140" s="134"/>
      <c r="E140" s="115" t="s">
        <v>568</v>
      </c>
      <c r="F140" s="134"/>
      <c r="G140" s="134"/>
      <c r="H140" s="134"/>
      <c r="I140" s="120" t="s">
        <v>568</v>
      </c>
      <c r="J140" s="188">
        <f t="shared" si="9"/>
        <v>1126.9000000000001</v>
      </c>
      <c r="K140" s="190">
        <v>1</v>
      </c>
      <c r="L140" s="115">
        <v>1126.9000000000001</v>
      </c>
      <c r="M140" s="134"/>
    </row>
    <row r="141" spans="1:13" s="110" customFormat="1">
      <c r="A141" s="117"/>
      <c r="B141" s="124"/>
      <c r="C141" s="129" t="s">
        <v>626</v>
      </c>
      <c r="D141" s="134"/>
      <c r="E141" s="115" t="s">
        <v>568</v>
      </c>
      <c r="F141" s="134"/>
      <c r="G141" s="134"/>
      <c r="H141" s="134"/>
      <c r="I141" s="120" t="s">
        <v>568</v>
      </c>
      <c r="J141" s="188">
        <f t="shared" si="9"/>
        <v>1126.9000000000001</v>
      </c>
      <c r="K141" s="190">
        <v>1</v>
      </c>
      <c r="L141" s="115">
        <v>1126.9000000000001</v>
      </c>
      <c r="M141" s="134"/>
    </row>
    <row r="142" spans="1:13" s="110" customFormat="1">
      <c r="A142" s="117"/>
      <c r="B142" s="124"/>
      <c r="C142" s="129" t="s">
        <v>627</v>
      </c>
      <c r="D142" s="134"/>
      <c r="E142" s="134"/>
      <c r="F142" s="134"/>
      <c r="G142" s="115" t="s">
        <v>568</v>
      </c>
      <c r="H142" s="134"/>
      <c r="I142" s="120" t="s">
        <v>568</v>
      </c>
      <c r="J142" s="188">
        <f t="shared" si="9"/>
        <v>2004.8</v>
      </c>
      <c r="K142" s="190">
        <v>1</v>
      </c>
      <c r="L142" s="115">
        <v>2004.8</v>
      </c>
      <c r="M142" s="134"/>
    </row>
    <row r="143" spans="1:13" s="110" customFormat="1">
      <c r="A143" s="117"/>
      <c r="B143" s="124"/>
      <c r="C143" s="129" t="s">
        <v>628</v>
      </c>
      <c r="D143" s="134"/>
      <c r="E143" s="134"/>
      <c r="F143" s="115" t="s">
        <v>568</v>
      </c>
      <c r="G143" s="134"/>
      <c r="H143" s="134"/>
      <c r="I143" s="120" t="s">
        <v>568</v>
      </c>
      <c r="J143" s="188">
        <f t="shared" si="9"/>
        <v>1785.3</v>
      </c>
      <c r="K143" s="190">
        <v>1</v>
      </c>
      <c r="L143" s="115">
        <v>1785.3</v>
      </c>
      <c r="M143" s="134"/>
    </row>
    <row r="144" spans="1:13" s="110" customFormat="1">
      <c r="A144" s="117"/>
      <c r="B144" s="124"/>
      <c r="C144" s="129" t="s">
        <v>629</v>
      </c>
      <c r="D144" s="134"/>
      <c r="E144" s="115" t="s">
        <v>568</v>
      </c>
      <c r="F144" s="134"/>
      <c r="G144" s="134"/>
      <c r="H144" s="134"/>
      <c r="I144" s="120" t="s">
        <v>568</v>
      </c>
      <c r="J144" s="188">
        <f t="shared" si="9"/>
        <v>1126.9000000000001</v>
      </c>
      <c r="K144" s="190">
        <v>1</v>
      </c>
      <c r="L144" s="115">
        <v>1126.9000000000001</v>
      </c>
      <c r="M144" s="134"/>
    </row>
    <row r="145" spans="1:15" s="110" customFormat="1">
      <c r="A145" s="117"/>
      <c r="B145" s="124"/>
      <c r="C145" s="129" t="s">
        <v>630</v>
      </c>
      <c r="D145" s="134"/>
      <c r="E145" s="134"/>
      <c r="F145" s="115" t="s">
        <v>568</v>
      </c>
      <c r="G145" s="134"/>
      <c r="H145" s="134"/>
      <c r="I145" s="120" t="s">
        <v>568</v>
      </c>
      <c r="J145" s="188">
        <f t="shared" si="9"/>
        <v>1785.3</v>
      </c>
      <c r="K145" s="190">
        <v>1</v>
      </c>
      <c r="L145" s="115">
        <v>1785.3</v>
      </c>
      <c r="M145" s="134"/>
    </row>
    <row r="146" spans="1:15" s="110" customFormat="1">
      <c r="A146" s="117"/>
      <c r="B146" s="124"/>
      <c r="C146" s="129" t="s">
        <v>631</v>
      </c>
      <c r="D146" s="134"/>
      <c r="E146" s="115" t="s">
        <v>568</v>
      </c>
      <c r="F146" s="134"/>
      <c r="G146" s="134"/>
      <c r="H146" s="134"/>
      <c r="I146" s="120" t="s">
        <v>568</v>
      </c>
      <c r="J146" s="188">
        <f t="shared" si="9"/>
        <v>1126.9000000000001</v>
      </c>
      <c r="K146" s="190">
        <v>1</v>
      </c>
      <c r="L146" s="115">
        <v>1126.9000000000001</v>
      </c>
      <c r="M146" s="134"/>
    </row>
    <row r="147" spans="1:15" s="110" customFormat="1">
      <c r="A147" s="117"/>
      <c r="B147" s="124"/>
      <c r="C147" s="129" t="s">
        <v>632</v>
      </c>
      <c r="D147" s="134"/>
      <c r="E147" s="115" t="s">
        <v>568</v>
      </c>
      <c r="F147" s="134"/>
      <c r="G147" s="134"/>
      <c r="H147" s="134"/>
      <c r="I147" s="120" t="s">
        <v>568</v>
      </c>
      <c r="J147" s="188">
        <f t="shared" si="9"/>
        <v>1126.9000000000001</v>
      </c>
      <c r="K147" s="190">
        <v>1</v>
      </c>
      <c r="L147" s="115">
        <v>1126.9000000000001</v>
      </c>
      <c r="M147" s="134"/>
    </row>
    <row r="148" spans="1:15" s="110" customFormat="1">
      <c r="A148" s="117"/>
      <c r="B148" s="124"/>
      <c r="C148" s="129" t="s">
        <v>633</v>
      </c>
      <c r="D148" s="134"/>
      <c r="E148" s="115" t="s">
        <v>568</v>
      </c>
      <c r="F148" s="134"/>
      <c r="G148" s="134"/>
      <c r="H148" s="134"/>
      <c r="I148" s="120" t="s">
        <v>568</v>
      </c>
      <c r="J148" s="188">
        <f t="shared" si="9"/>
        <v>1126.9000000000001</v>
      </c>
      <c r="K148" s="190">
        <v>1</v>
      </c>
      <c r="L148" s="115">
        <v>1126.9000000000001</v>
      </c>
      <c r="M148" s="134"/>
    </row>
    <row r="149" spans="1:15" s="110" customFormat="1">
      <c r="A149" s="117"/>
      <c r="B149" s="124"/>
      <c r="C149" s="129" t="s">
        <v>634</v>
      </c>
      <c r="D149" s="134"/>
      <c r="E149" s="134"/>
      <c r="F149" s="134"/>
      <c r="G149" s="134"/>
      <c r="H149" s="115" t="s">
        <v>568</v>
      </c>
      <c r="I149" s="120" t="s">
        <v>750</v>
      </c>
      <c r="J149" s="188">
        <v>2004.8</v>
      </c>
      <c r="K149" s="189">
        <f>L149/J149</f>
        <v>1.0999600957701516</v>
      </c>
      <c r="L149" s="115">
        <v>2205.1999999999998</v>
      </c>
      <c r="M149" s="115"/>
    </row>
    <row r="150" spans="1:15" s="110" customFormat="1">
      <c r="A150" s="117"/>
      <c r="B150" s="124"/>
      <c r="C150" s="129" t="s">
        <v>635</v>
      </c>
      <c r="D150" s="134"/>
      <c r="E150" s="115" t="s">
        <v>568</v>
      </c>
      <c r="F150" s="134"/>
      <c r="G150" s="134"/>
      <c r="H150" s="134"/>
      <c r="I150" s="120" t="s">
        <v>568</v>
      </c>
      <c r="J150" s="188">
        <f>L150</f>
        <v>1126.9000000000001</v>
      </c>
      <c r="K150" s="190">
        <v>1</v>
      </c>
      <c r="L150" s="115">
        <v>1126.9000000000001</v>
      </c>
      <c r="M150" s="134"/>
      <c r="O150" s="132"/>
    </row>
    <row r="151" spans="1:15" s="110" customFormat="1">
      <c r="A151" s="117"/>
      <c r="B151" s="124"/>
      <c r="C151" s="129" t="s">
        <v>636</v>
      </c>
      <c r="D151" s="134"/>
      <c r="E151" s="115" t="s">
        <v>568</v>
      </c>
      <c r="F151" s="134"/>
      <c r="G151" s="134"/>
      <c r="H151" s="134"/>
      <c r="I151" s="120" t="s">
        <v>568</v>
      </c>
      <c r="J151" s="188">
        <f>L151</f>
        <v>1126.9000000000001</v>
      </c>
      <c r="K151" s="190">
        <v>1</v>
      </c>
      <c r="L151" s="115">
        <v>1126.9000000000001</v>
      </c>
      <c r="M151" s="134"/>
    </row>
    <row r="152" spans="1:15" s="110" customFormat="1">
      <c r="A152" s="117"/>
      <c r="B152" s="124"/>
      <c r="C152" s="129" t="s">
        <v>1134</v>
      </c>
      <c r="D152" s="134"/>
      <c r="E152" s="115" t="s">
        <v>568</v>
      </c>
      <c r="F152" s="134"/>
      <c r="G152" s="134"/>
      <c r="H152" s="134"/>
      <c r="I152" s="120" t="s">
        <v>568</v>
      </c>
      <c r="J152" s="188">
        <f>L152</f>
        <v>1126.9000000000001</v>
      </c>
      <c r="K152" s="190">
        <v>1</v>
      </c>
      <c r="L152" s="115">
        <v>1126.9000000000001</v>
      </c>
      <c r="M152" s="134"/>
    </row>
    <row r="153" spans="1:15" s="110" customFormat="1">
      <c r="A153" s="121"/>
      <c r="B153" s="126"/>
      <c r="C153" s="129" t="s">
        <v>637</v>
      </c>
      <c r="D153" s="134"/>
      <c r="E153" s="115" t="s">
        <v>568</v>
      </c>
      <c r="F153" s="134"/>
      <c r="G153" s="134"/>
      <c r="H153" s="134"/>
      <c r="I153" s="120" t="s">
        <v>568</v>
      </c>
      <c r="J153" s="188">
        <f>L153</f>
        <v>1126.9000000000001</v>
      </c>
      <c r="K153" s="190">
        <v>1</v>
      </c>
      <c r="L153" s="115">
        <v>1126.9000000000001</v>
      </c>
      <c r="M153" s="134"/>
    </row>
    <row r="154" spans="1:15" s="110" customFormat="1" ht="25.5">
      <c r="A154" s="159">
        <v>17</v>
      </c>
      <c r="B154" s="160">
        <v>190101</v>
      </c>
      <c r="C154" s="161" t="s">
        <v>33</v>
      </c>
      <c r="D154" s="134"/>
      <c r="E154" s="134"/>
      <c r="F154" s="134"/>
      <c r="G154" s="134"/>
      <c r="H154" s="134"/>
      <c r="I154" s="120"/>
      <c r="J154" s="188"/>
      <c r="K154" s="188"/>
      <c r="L154" s="115"/>
      <c r="M154" s="134">
        <v>2970.4169999999999</v>
      </c>
    </row>
    <row r="155" spans="1:15" s="110" customFormat="1">
      <c r="A155" s="117"/>
      <c r="B155" s="124"/>
      <c r="C155" s="128" t="s">
        <v>857</v>
      </c>
      <c r="D155" s="134"/>
      <c r="E155" s="115" t="s">
        <v>568</v>
      </c>
      <c r="F155" s="134"/>
      <c r="G155" s="134"/>
      <c r="H155" s="134"/>
      <c r="I155" s="120" t="s">
        <v>568</v>
      </c>
      <c r="J155" s="188">
        <f t="shared" ref="J155:J160" si="10">L155</f>
        <v>1126.9000000000001</v>
      </c>
      <c r="K155" s="190">
        <v>1</v>
      </c>
      <c r="L155" s="115">
        <v>1126.9000000000001</v>
      </c>
      <c r="M155" s="134"/>
    </row>
    <row r="156" spans="1:15" s="110" customFormat="1">
      <c r="A156" s="117"/>
      <c r="B156" s="124"/>
      <c r="C156" s="128" t="s">
        <v>858</v>
      </c>
      <c r="D156" s="134"/>
      <c r="E156" s="115" t="s">
        <v>568</v>
      </c>
      <c r="F156" s="134"/>
      <c r="G156" s="134"/>
      <c r="H156" s="134"/>
      <c r="I156" s="120" t="s">
        <v>568</v>
      </c>
      <c r="J156" s="188">
        <f t="shared" si="10"/>
        <v>1126.9000000000001</v>
      </c>
      <c r="K156" s="190">
        <v>1</v>
      </c>
      <c r="L156" s="115">
        <v>1126.9000000000001</v>
      </c>
      <c r="M156" s="134"/>
    </row>
    <row r="157" spans="1:15" s="110" customFormat="1">
      <c r="A157" s="117"/>
      <c r="B157" s="124"/>
      <c r="C157" s="128" t="s">
        <v>859</v>
      </c>
      <c r="D157" s="134"/>
      <c r="E157" s="115" t="s">
        <v>568</v>
      </c>
      <c r="F157" s="134"/>
      <c r="G157" s="134"/>
      <c r="H157" s="134"/>
      <c r="I157" s="120" t="s">
        <v>568</v>
      </c>
      <c r="J157" s="188">
        <f t="shared" si="10"/>
        <v>1126.9000000000001</v>
      </c>
      <c r="K157" s="190">
        <v>1</v>
      </c>
      <c r="L157" s="115">
        <v>1126.9000000000001</v>
      </c>
      <c r="M157" s="134"/>
    </row>
    <row r="158" spans="1:15" s="110" customFormat="1" ht="25.5">
      <c r="A158" s="117"/>
      <c r="B158" s="124"/>
      <c r="C158" s="128" t="s">
        <v>860</v>
      </c>
      <c r="D158" s="134"/>
      <c r="E158" s="134"/>
      <c r="F158" s="115" t="s">
        <v>568</v>
      </c>
      <c r="G158" s="134"/>
      <c r="H158" s="134"/>
      <c r="I158" s="120" t="s">
        <v>568</v>
      </c>
      <c r="J158" s="188">
        <f t="shared" si="10"/>
        <v>1785.3</v>
      </c>
      <c r="K158" s="190">
        <v>1</v>
      </c>
      <c r="L158" s="115">
        <v>1785.3</v>
      </c>
      <c r="M158" s="134"/>
    </row>
    <row r="159" spans="1:15" s="110" customFormat="1">
      <c r="A159" s="117"/>
      <c r="B159" s="124"/>
      <c r="C159" s="128" t="s">
        <v>861</v>
      </c>
      <c r="D159" s="134"/>
      <c r="E159" s="134"/>
      <c r="F159" s="115" t="s">
        <v>568</v>
      </c>
      <c r="G159" s="134"/>
      <c r="H159" s="134"/>
      <c r="I159" s="120" t="s">
        <v>568</v>
      </c>
      <c r="J159" s="188">
        <f t="shared" si="10"/>
        <v>1785.3</v>
      </c>
      <c r="K159" s="190">
        <v>1</v>
      </c>
      <c r="L159" s="115">
        <v>1785.3</v>
      </c>
      <c r="M159" s="134"/>
    </row>
    <row r="160" spans="1:15" s="110" customFormat="1">
      <c r="A160" s="117"/>
      <c r="B160" s="124"/>
      <c r="C160" s="128" t="s">
        <v>862</v>
      </c>
      <c r="D160" s="134"/>
      <c r="E160" s="134"/>
      <c r="F160" s="134"/>
      <c r="G160" s="115" t="s">
        <v>568</v>
      </c>
      <c r="H160" s="134"/>
      <c r="I160" s="120" t="s">
        <v>568</v>
      </c>
      <c r="J160" s="188">
        <f t="shared" si="10"/>
        <v>2004.8</v>
      </c>
      <c r="K160" s="190">
        <v>1</v>
      </c>
      <c r="L160" s="115">
        <v>2004.8</v>
      </c>
      <c r="M160" s="134"/>
    </row>
    <row r="161" spans="1:13" s="110" customFormat="1">
      <c r="A161" s="117"/>
      <c r="B161" s="124"/>
      <c r="C161" s="128" t="s">
        <v>863</v>
      </c>
      <c r="D161" s="134"/>
      <c r="E161" s="134"/>
      <c r="F161" s="134"/>
      <c r="G161" s="134"/>
      <c r="H161" s="115" t="s">
        <v>568</v>
      </c>
      <c r="I161" s="120" t="s">
        <v>750</v>
      </c>
      <c r="J161" s="188">
        <v>2004.8</v>
      </c>
      <c r="K161" s="189">
        <f>L161/J161</f>
        <v>1.0999600957701516</v>
      </c>
      <c r="L161" s="115">
        <v>2205.1999999999998</v>
      </c>
      <c r="M161" s="115"/>
    </row>
    <row r="162" spans="1:13" s="110" customFormat="1" ht="25.5">
      <c r="A162" s="117"/>
      <c r="B162" s="124"/>
      <c r="C162" s="128" t="s">
        <v>864</v>
      </c>
      <c r="D162" s="134"/>
      <c r="E162" s="115" t="s">
        <v>568</v>
      </c>
      <c r="F162" s="134"/>
      <c r="G162" s="134"/>
      <c r="H162" s="134"/>
      <c r="I162" s="120" t="s">
        <v>568</v>
      </c>
      <c r="J162" s="188">
        <f t="shared" ref="J162:J180" si="11">L162</f>
        <v>1126.9000000000001</v>
      </c>
      <c r="K162" s="190">
        <v>1</v>
      </c>
      <c r="L162" s="115">
        <v>1126.9000000000001</v>
      </c>
      <c r="M162" s="134"/>
    </row>
    <row r="163" spans="1:13" s="110" customFormat="1">
      <c r="A163" s="117"/>
      <c r="B163" s="124"/>
      <c r="C163" s="128" t="s">
        <v>866</v>
      </c>
      <c r="D163" s="134"/>
      <c r="E163" s="115" t="s">
        <v>568</v>
      </c>
      <c r="F163" s="134"/>
      <c r="G163" s="134"/>
      <c r="H163" s="134"/>
      <c r="I163" s="120" t="s">
        <v>568</v>
      </c>
      <c r="J163" s="188">
        <f t="shared" si="11"/>
        <v>1126.9000000000001</v>
      </c>
      <c r="K163" s="190">
        <v>1</v>
      </c>
      <c r="L163" s="115">
        <v>1126.9000000000001</v>
      </c>
      <c r="M163" s="134"/>
    </row>
    <row r="164" spans="1:13" s="110" customFormat="1">
      <c r="A164" s="117"/>
      <c r="B164" s="124"/>
      <c r="C164" s="128" t="s">
        <v>865</v>
      </c>
      <c r="D164" s="134"/>
      <c r="E164" s="115" t="s">
        <v>568</v>
      </c>
      <c r="F164" s="134"/>
      <c r="G164" s="134"/>
      <c r="H164" s="134"/>
      <c r="I164" s="120" t="s">
        <v>568</v>
      </c>
      <c r="J164" s="188">
        <f t="shared" si="11"/>
        <v>1126.9000000000001</v>
      </c>
      <c r="K164" s="190">
        <v>1</v>
      </c>
      <c r="L164" s="115">
        <v>1126.9000000000001</v>
      </c>
      <c r="M164" s="134"/>
    </row>
    <row r="165" spans="1:13" s="110" customFormat="1">
      <c r="A165" s="117"/>
      <c r="B165" s="124"/>
      <c r="C165" s="128" t="s">
        <v>867</v>
      </c>
      <c r="D165" s="134"/>
      <c r="E165" s="115" t="s">
        <v>568</v>
      </c>
      <c r="F165" s="134"/>
      <c r="G165" s="134"/>
      <c r="H165" s="134"/>
      <c r="I165" s="120" t="s">
        <v>568</v>
      </c>
      <c r="J165" s="188">
        <f t="shared" si="11"/>
        <v>1126.9000000000001</v>
      </c>
      <c r="K165" s="190">
        <v>1</v>
      </c>
      <c r="L165" s="115">
        <v>1126.9000000000001</v>
      </c>
      <c r="M165" s="134"/>
    </row>
    <row r="166" spans="1:13" s="110" customFormat="1" ht="25.5">
      <c r="A166" s="117"/>
      <c r="B166" s="124"/>
      <c r="C166" s="128" t="s">
        <v>868</v>
      </c>
      <c r="D166" s="134"/>
      <c r="E166" s="134"/>
      <c r="F166" s="115" t="s">
        <v>568</v>
      </c>
      <c r="G166" s="134"/>
      <c r="H166" s="134"/>
      <c r="I166" s="120" t="s">
        <v>568</v>
      </c>
      <c r="J166" s="188">
        <f t="shared" si="11"/>
        <v>1785.3</v>
      </c>
      <c r="K166" s="190">
        <v>1</v>
      </c>
      <c r="L166" s="115">
        <v>1785.3</v>
      </c>
      <c r="M166" s="134"/>
    </row>
    <row r="167" spans="1:13" s="110" customFormat="1" ht="25.5">
      <c r="A167" s="117"/>
      <c r="B167" s="124"/>
      <c r="C167" s="128" t="s">
        <v>869</v>
      </c>
      <c r="D167" s="134"/>
      <c r="E167" s="115" t="s">
        <v>568</v>
      </c>
      <c r="F167" s="134"/>
      <c r="G167" s="134"/>
      <c r="H167" s="134"/>
      <c r="I167" s="120" t="s">
        <v>568</v>
      </c>
      <c r="J167" s="188">
        <f t="shared" si="11"/>
        <v>1126.9000000000001</v>
      </c>
      <c r="K167" s="190">
        <v>1</v>
      </c>
      <c r="L167" s="115">
        <v>1126.9000000000001</v>
      </c>
      <c r="M167" s="134"/>
    </row>
    <row r="168" spans="1:13" s="110" customFormat="1">
      <c r="A168" s="117"/>
      <c r="B168" s="124"/>
      <c r="C168" s="128" t="s">
        <v>870</v>
      </c>
      <c r="D168" s="134"/>
      <c r="E168" s="115" t="s">
        <v>568</v>
      </c>
      <c r="F168" s="134"/>
      <c r="G168" s="134"/>
      <c r="H168" s="134"/>
      <c r="I168" s="120" t="s">
        <v>568</v>
      </c>
      <c r="J168" s="188">
        <f t="shared" si="11"/>
        <v>1126.9000000000001</v>
      </c>
      <c r="K168" s="190">
        <v>1</v>
      </c>
      <c r="L168" s="115">
        <v>1126.9000000000001</v>
      </c>
      <c r="M168" s="134"/>
    </row>
    <row r="169" spans="1:13" s="110" customFormat="1">
      <c r="A169" s="117"/>
      <c r="B169" s="124"/>
      <c r="C169" s="128" t="s">
        <v>871</v>
      </c>
      <c r="D169" s="134"/>
      <c r="E169" s="115" t="s">
        <v>568</v>
      </c>
      <c r="F169" s="134"/>
      <c r="G169" s="134"/>
      <c r="H169" s="134"/>
      <c r="I169" s="120" t="s">
        <v>568</v>
      </c>
      <c r="J169" s="188">
        <f t="shared" si="11"/>
        <v>1126.9000000000001</v>
      </c>
      <c r="K169" s="190">
        <v>1</v>
      </c>
      <c r="L169" s="115">
        <v>1126.9000000000001</v>
      </c>
      <c r="M169" s="134"/>
    </row>
    <row r="170" spans="1:13" s="110" customFormat="1" ht="25.5">
      <c r="A170" s="117"/>
      <c r="B170" s="124"/>
      <c r="C170" s="128" t="s">
        <v>638</v>
      </c>
      <c r="D170" s="134"/>
      <c r="E170" s="134"/>
      <c r="F170" s="134"/>
      <c r="G170" s="115" t="s">
        <v>568</v>
      </c>
      <c r="H170" s="134"/>
      <c r="I170" s="120" t="s">
        <v>568</v>
      </c>
      <c r="J170" s="188">
        <f t="shared" si="11"/>
        <v>2004.8</v>
      </c>
      <c r="K170" s="190">
        <v>1</v>
      </c>
      <c r="L170" s="115">
        <v>2004.8</v>
      </c>
      <c r="M170" s="134"/>
    </row>
    <row r="171" spans="1:13" s="110" customFormat="1">
      <c r="A171" s="117"/>
      <c r="B171" s="124"/>
      <c r="C171" s="128" t="s">
        <v>872</v>
      </c>
      <c r="D171" s="134"/>
      <c r="E171" s="115" t="s">
        <v>568</v>
      </c>
      <c r="F171" s="134"/>
      <c r="G171" s="134"/>
      <c r="H171" s="134"/>
      <c r="I171" s="120" t="s">
        <v>568</v>
      </c>
      <c r="J171" s="188">
        <f t="shared" si="11"/>
        <v>1126.9000000000001</v>
      </c>
      <c r="K171" s="190">
        <v>1</v>
      </c>
      <c r="L171" s="115">
        <v>1126.9000000000001</v>
      </c>
      <c r="M171" s="134"/>
    </row>
    <row r="172" spans="1:13" s="110" customFormat="1">
      <c r="A172" s="117"/>
      <c r="B172" s="124"/>
      <c r="C172" s="128" t="s">
        <v>873</v>
      </c>
      <c r="D172" s="134"/>
      <c r="E172" s="115" t="s">
        <v>568</v>
      </c>
      <c r="F172" s="134"/>
      <c r="G172" s="134"/>
      <c r="H172" s="134"/>
      <c r="I172" s="120" t="s">
        <v>568</v>
      </c>
      <c r="J172" s="188">
        <f t="shared" si="11"/>
        <v>1126.9000000000001</v>
      </c>
      <c r="K172" s="190">
        <v>1</v>
      </c>
      <c r="L172" s="115">
        <v>1126.9000000000001</v>
      </c>
      <c r="M172" s="134"/>
    </row>
    <row r="173" spans="1:13" s="110" customFormat="1">
      <c r="A173" s="117"/>
      <c r="B173" s="124"/>
      <c r="C173" s="128" t="s">
        <v>874</v>
      </c>
      <c r="D173" s="134"/>
      <c r="E173" s="115" t="s">
        <v>568</v>
      </c>
      <c r="F173" s="134"/>
      <c r="G173" s="134"/>
      <c r="H173" s="134"/>
      <c r="I173" s="120" t="s">
        <v>568</v>
      </c>
      <c r="J173" s="188">
        <f t="shared" si="11"/>
        <v>1126.9000000000001</v>
      </c>
      <c r="K173" s="190">
        <v>1</v>
      </c>
      <c r="L173" s="115">
        <v>1126.9000000000001</v>
      </c>
      <c r="M173" s="134"/>
    </row>
    <row r="174" spans="1:13" s="110" customFormat="1">
      <c r="A174" s="117"/>
      <c r="B174" s="124"/>
      <c r="C174" s="128" t="s">
        <v>875</v>
      </c>
      <c r="D174" s="134"/>
      <c r="E174" s="134"/>
      <c r="F174" s="115" t="s">
        <v>568</v>
      </c>
      <c r="G174" s="134"/>
      <c r="H174" s="134"/>
      <c r="I174" s="120" t="s">
        <v>568</v>
      </c>
      <c r="J174" s="188">
        <f t="shared" si="11"/>
        <v>1785.3</v>
      </c>
      <c r="K174" s="190">
        <v>1</v>
      </c>
      <c r="L174" s="115">
        <v>1785.3</v>
      </c>
      <c r="M174" s="134"/>
    </row>
    <row r="175" spans="1:13" s="110" customFormat="1">
      <c r="A175" s="117"/>
      <c r="B175" s="124"/>
      <c r="C175" s="128" t="s">
        <v>876</v>
      </c>
      <c r="D175" s="134"/>
      <c r="E175" s="115" t="s">
        <v>568</v>
      </c>
      <c r="F175" s="134"/>
      <c r="G175" s="134"/>
      <c r="H175" s="134"/>
      <c r="I175" s="120" t="s">
        <v>568</v>
      </c>
      <c r="J175" s="188">
        <f t="shared" si="11"/>
        <v>1126.9000000000001</v>
      </c>
      <c r="K175" s="190">
        <v>1</v>
      </c>
      <c r="L175" s="115">
        <v>1126.9000000000001</v>
      </c>
      <c r="M175" s="134"/>
    </row>
    <row r="176" spans="1:13" s="110" customFormat="1" ht="25.5">
      <c r="A176" s="117"/>
      <c r="B176" s="124"/>
      <c r="C176" s="128" t="s">
        <v>877</v>
      </c>
      <c r="D176" s="134"/>
      <c r="E176" s="115" t="s">
        <v>568</v>
      </c>
      <c r="F176" s="134"/>
      <c r="G176" s="134"/>
      <c r="H176" s="134"/>
      <c r="I176" s="120" t="s">
        <v>568</v>
      </c>
      <c r="J176" s="188">
        <f t="shared" si="11"/>
        <v>1126.9000000000001</v>
      </c>
      <c r="K176" s="190">
        <v>1</v>
      </c>
      <c r="L176" s="115">
        <v>1126.9000000000001</v>
      </c>
      <c r="M176" s="134"/>
    </row>
    <row r="177" spans="1:13" s="110" customFormat="1" ht="32.25" customHeight="1">
      <c r="A177" s="117"/>
      <c r="B177" s="124"/>
      <c r="C177" s="128" t="s">
        <v>878</v>
      </c>
      <c r="D177" s="134"/>
      <c r="E177" s="115" t="s">
        <v>568</v>
      </c>
      <c r="F177" s="134"/>
      <c r="G177" s="134"/>
      <c r="H177" s="134"/>
      <c r="I177" s="120" t="s">
        <v>568</v>
      </c>
      <c r="J177" s="188">
        <f t="shared" si="11"/>
        <v>1126.9000000000001</v>
      </c>
      <c r="K177" s="190">
        <v>1</v>
      </c>
      <c r="L177" s="115">
        <v>1126.9000000000001</v>
      </c>
      <c r="M177" s="134"/>
    </row>
    <row r="178" spans="1:13" s="110" customFormat="1" ht="17.25" customHeight="1">
      <c r="A178" s="117"/>
      <c r="B178" s="124"/>
      <c r="C178" s="128" t="s">
        <v>879</v>
      </c>
      <c r="D178" s="134"/>
      <c r="E178" s="115" t="s">
        <v>568</v>
      </c>
      <c r="F178" s="134"/>
      <c r="G178" s="134"/>
      <c r="H178" s="134"/>
      <c r="I178" s="120" t="s">
        <v>568</v>
      </c>
      <c r="J178" s="188">
        <f t="shared" si="11"/>
        <v>1126.9000000000001</v>
      </c>
      <c r="K178" s="190">
        <v>1</v>
      </c>
      <c r="L178" s="115">
        <v>1126.9000000000001</v>
      </c>
      <c r="M178" s="134"/>
    </row>
    <row r="179" spans="1:13" s="110" customFormat="1">
      <c r="A179" s="117"/>
      <c r="B179" s="124"/>
      <c r="C179" s="128" t="s">
        <v>880</v>
      </c>
      <c r="D179" s="134"/>
      <c r="E179" s="115" t="s">
        <v>568</v>
      </c>
      <c r="F179" s="134"/>
      <c r="G179" s="134"/>
      <c r="H179" s="134"/>
      <c r="I179" s="120" t="s">
        <v>568</v>
      </c>
      <c r="J179" s="188">
        <f t="shared" si="11"/>
        <v>1126.9000000000001</v>
      </c>
      <c r="K179" s="190">
        <v>1</v>
      </c>
      <c r="L179" s="115">
        <v>1126.9000000000001</v>
      </c>
      <c r="M179" s="134"/>
    </row>
    <row r="180" spans="1:13" s="110" customFormat="1">
      <c r="A180" s="121"/>
      <c r="B180" s="126"/>
      <c r="C180" s="128" t="s">
        <v>881</v>
      </c>
      <c r="D180" s="134"/>
      <c r="E180" s="134"/>
      <c r="F180" s="134"/>
      <c r="G180" s="115" t="s">
        <v>568</v>
      </c>
      <c r="H180" s="134"/>
      <c r="I180" s="120" t="s">
        <v>568</v>
      </c>
      <c r="J180" s="188">
        <f t="shared" si="11"/>
        <v>2004.8</v>
      </c>
      <c r="K180" s="190">
        <v>1</v>
      </c>
      <c r="L180" s="115">
        <v>2004.8</v>
      </c>
      <c r="M180" s="134"/>
    </row>
    <row r="181" spans="1:13" s="110" customFormat="1" ht="25.5">
      <c r="A181" s="159">
        <v>18</v>
      </c>
      <c r="B181" s="160">
        <v>200301</v>
      </c>
      <c r="C181" s="161" t="s">
        <v>34</v>
      </c>
      <c r="D181" s="134"/>
      <c r="E181" s="134"/>
      <c r="F181" s="134"/>
      <c r="G181" s="134"/>
      <c r="H181" s="134"/>
      <c r="I181" s="120"/>
      <c r="J181" s="188"/>
      <c r="K181" s="188"/>
      <c r="L181" s="115"/>
      <c r="M181" s="134">
        <v>428.04199999999997</v>
      </c>
    </row>
    <row r="182" spans="1:13" s="110" customFormat="1">
      <c r="A182" s="117"/>
      <c r="B182" s="124"/>
      <c r="C182" s="128" t="s">
        <v>639</v>
      </c>
      <c r="D182" s="134"/>
      <c r="E182" s="134"/>
      <c r="F182" s="134"/>
      <c r="G182" s="115" t="s">
        <v>568</v>
      </c>
      <c r="H182" s="134"/>
      <c r="I182" s="120" t="s">
        <v>568</v>
      </c>
      <c r="J182" s="188">
        <f>L182</f>
        <v>2004.8</v>
      </c>
      <c r="K182" s="190">
        <v>1</v>
      </c>
      <c r="L182" s="115">
        <v>2004.8</v>
      </c>
      <c r="M182" s="134"/>
    </row>
    <row r="183" spans="1:13" s="110" customFormat="1">
      <c r="A183" s="117"/>
      <c r="B183" s="124"/>
      <c r="C183" s="128" t="s">
        <v>640</v>
      </c>
      <c r="D183" s="134"/>
      <c r="E183" s="134"/>
      <c r="F183" s="134"/>
      <c r="G183" s="115" t="s">
        <v>568</v>
      </c>
      <c r="H183" s="134"/>
      <c r="I183" s="120" t="s">
        <v>568</v>
      </c>
      <c r="J183" s="188">
        <f>L183</f>
        <v>2004.8</v>
      </c>
      <c r="K183" s="190">
        <v>1</v>
      </c>
      <c r="L183" s="115">
        <v>2004.8</v>
      </c>
      <c r="M183" s="134"/>
    </row>
    <row r="184" spans="1:13" s="110" customFormat="1">
      <c r="A184" s="121"/>
      <c r="B184" s="126"/>
      <c r="C184" s="128" t="s">
        <v>641</v>
      </c>
      <c r="D184" s="134"/>
      <c r="E184" s="115" t="s">
        <v>568</v>
      </c>
      <c r="F184" s="134"/>
      <c r="G184" s="134"/>
      <c r="H184" s="134"/>
      <c r="I184" s="120" t="s">
        <v>568</v>
      </c>
      <c r="J184" s="188">
        <f>L184</f>
        <v>1126.9000000000001</v>
      </c>
      <c r="K184" s="190">
        <v>1</v>
      </c>
      <c r="L184" s="115">
        <v>1126.9000000000001</v>
      </c>
      <c r="M184" s="134"/>
    </row>
    <row r="185" spans="1:13" s="110" customFormat="1" ht="25.5">
      <c r="A185" s="159">
        <v>19</v>
      </c>
      <c r="B185" s="160">
        <v>200401</v>
      </c>
      <c r="C185" s="161" t="s">
        <v>35</v>
      </c>
      <c r="D185" s="134"/>
      <c r="E185" s="134"/>
      <c r="F185" s="134"/>
      <c r="G185" s="134"/>
      <c r="H185" s="134"/>
      <c r="I185" s="120"/>
      <c r="J185" s="188"/>
      <c r="K185" s="188"/>
      <c r="L185" s="115"/>
      <c r="M185" s="134">
        <v>242.68299999999999</v>
      </c>
    </row>
    <row r="186" spans="1:13" s="110" customFormat="1">
      <c r="A186" s="117"/>
      <c r="B186" s="124"/>
      <c r="C186" s="128" t="s">
        <v>882</v>
      </c>
      <c r="D186" s="134"/>
      <c r="E186" s="115" t="s">
        <v>568</v>
      </c>
      <c r="F186" s="134"/>
      <c r="G186" s="134"/>
      <c r="H186" s="134"/>
      <c r="I186" s="120" t="s">
        <v>568</v>
      </c>
      <c r="J186" s="188">
        <f>L186</f>
        <v>1126.9000000000001</v>
      </c>
      <c r="K186" s="190">
        <v>1</v>
      </c>
      <c r="L186" s="115">
        <v>1126.9000000000001</v>
      </c>
      <c r="M186" s="134"/>
    </row>
    <row r="187" spans="1:13" s="110" customFormat="1">
      <c r="A187" s="121"/>
      <c r="B187" s="126"/>
      <c r="C187" s="128" t="s">
        <v>883</v>
      </c>
      <c r="D187" s="134"/>
      <c r="E187" s="134"/>
      <c r="F187" s="115" t="s">
        <v>568</v>
      </c>
      <c r="G187" s="134"/>
      <c r="H187" s="134"/>
      <c r="I187" s="120" t="s">
        <v>568</v>
      </c>
      <c r="J187" s="188">
        <f>L187</f>
        <v>1785.3</v>
      </c>
      <c r="K187" s="190">
        <v>1</v>
      </c>
      <c r="L187" s="115">
        <v>1785.3</v>
      </c>
      <c r="M187" s="134"/>
    </row>
    <row r="188" spans="1:13" s="110" customFormat="1" ht="25.5">
      <c r="A188" s="159">
        <v>20</v>
      </c>
      <c r="B188" s="160">
        <v>210101</v>
      </c>
      <c r="C188" s="161" t="s">
        <v>36</v>
      </c>
      <c r="D188" s="134"/>
      <c r="E188" s="134"/>
      <c r="F188" s="134"/>
      <c r="G188" s="134"/>
      <c r="H188" s="134"/>
      <c r="I188" s="120"/>
      <c r="J188" s="188"/>
      <c r="K188" s="188"/>
      <c r="L188" s="115"/>
      <c r="M188" s="134">
        <v>375.63299999999998</v>
      </c>
    </row>
    <row r="189" spans="1:13" s="110" customFormat="1">
      <c r="A189" s="117"/>
      <c r="B189" s="124"/>
      <c r="C189" s="128" t="s">
        <v>642</v>
      </c>
      <c r="D189" s="134"/>
      <c r="E189" s="115" t="s">
        <v>568</v>
      </c>
      <c r="F189" s="134"/>
      <c r="G189" s="134"/>
      <c r="H189" s="134"/>
      <c r="I189" s="120" t="s">
        <v>568</v>
      </c>
      <c r="J189" s="188">
        <f>L189</f>
        <v>1126.9000000000001</v>
      </c>
      <c r="K189" s="190">
        <v>1</v>
      </c>
      <c r="L189" s="115">
        <v>1126.9000000000001</v>
      </c>
      <c r="M189" s="134"/>
    </row>
    <row r="190" spans="1:13" s="110" customFormat="1">
      <c r="A190" s="117"/>
      <c r="B190" s="124"/>
      <c r="C190" s="128" t="s">
        <v>643</v>
      </c>
      <c r="D190" s="134"/>
      <c r="E190" s="115" t="s">
        <v>568</v>
      </c>
      <c r="F190" s="134"/>
      <c r="G190" s="134"/>
      <c r="H190" s="134"/>
      <c r="I190" s="120" t="s">
        <v>568</v>
      </c>
      <c r="J190" s="188">
        <f>L190</f>
        <v>1126.9000000000001</v>
      </c>
      <c r="K190" s="190">
        <v>1</v>
      </c>
      <c r="L190" s="115">
        <v>1126.9000000000001</v>
      </c>
      <c r="M190" s="134"/>
    </row>
    <row r="191" spans="1:13" s="110" customFormat="1">
      <c r="A191" s="117"/>
      <c r="B191" s="124"/>
      <c r="C191" s="128" t="s">
        <v>644</v>
      </c>
      <c r="D191" s="134"/>
      <c r="E191" s="115" t="s">
        <v>568</v>
      </c>
      <c r="F191" s="134"/>
      <c r="G191" s="134"/>
      <c r="H191" s="134"/>
      <c r="I191" s="120" t="s">
        <v>568</v>
      </c>
      <c r="J191" s="188">
        <f>L191</f>
        <v>1126.9000000000001</v>
      </c>
      <c r="K191" s="190">
        <v>1</v>
      </c>
      <c r="L191" s="115">
        <v>1126.9000000000001</v>
      </c>
      <c r="M191" s="134"/>
    </row>
    <row r="192" spans="1:13" s="110" customFormat="1">
      <c r="A192" s="121"/>
      <c r="B192" s="126"/>
      <c r="C192" s="128" t="s">
        <v>645</v>
      </c>
      <c r="D192" s="134"/>
      <c r="E192" s="115" t="s">
        <v>568</v>
      </c>
      <c r="F192" s="134"/>
      <c r="G192" s="134"/>
      <c r="H192" s="134"/>
      <c r="I192" s="120" t="s">
        <v>568</v>
      </c>
      <c r="J192" s="188">
        <f>L192</f>
        <v>1126.9000000000001</v>
      </c>
      <c r="K192" s="190">
        <v>1</v>
      </c>
      <c r="L192" s="115">
        <v>1126.9000000000001</v>
      </c>
      <c r="M192" s="134"/>
    </row>
    <row r="193" spans="1:13" s="110" customFormat="1" ht="25.5">
      <c r="A193" s="159">
        <v>21</v>
      </c>
      <c r="B193" s="160">
        <v>210115</v>
      </c>
      <c r="C193" s="161" t="s">
        <v>37</v>
      </c>
      <c r="D193" s="134"/>
      <c r="E193" s="134"/>
      <c r="F193" s="134"/>
      <c r="G193" s="134"/>
      <c r="H193" s="134"/>
      <c r="I193" s="120"/>
      <c r="J193" s="188"/>
      <c r="K193" s="188"/>
      <c r="L193" s="115"/>
      <c r="M193" s="134">
        <v>167.06700000000001</v>
      </c>
    </row>
    <row r="194" spans="1:13" s="110" customFormat="1">
      <c r="A194" s="121"/>
      <c r="B194" s="126"/>
      <c r="C194" s="129" t="s">
        <v>646</v>
      </c>
      <c r="D194" s="134"/>
      <c r="E194" s="134"/>
      <c r="F194" s="134"/>
      <c r="G194" s="115" t="s">
        <v>568</v>
      </c>
      <c r="H194" s="134"/>
      <c r="I194" s="120" t="s">
        <v>568</v>
      </c>
      <c r="J194" s="188">
        <f>L194</f>
        <v>2004.8</v>
      </c>
      <c r="K194" s="190">
        <v>1</v>
      </c>
      <c r="L194" s="115">
        <v>2004.8</v>
      </c>
      <c r="M194" s="134"/>
    </row>
    <row r="195" spans="1:13" s="110" customFormat="1" ht="25.5">
      <c r="A195" s="159">
        <v>22</v>
      </c>
      <c r="B195" s="160">
        <v>220101</v>
      </c>
      <c r="C195" s="161" t="s">
        <v>38</v>
      </c>
      <c r="D195" s="134"/>
      <c r="E195" s="134"/>
      <c r="F195" s="134"/>
      <c r="G195" s="134"/>
      <c r="H195" s="134"/>
      <c r="I195" s="120"/>
      <c r="J195" s="188"/>
      <c r="K195" s="188"/>
      <c r="L195" s="115"/>
      <c r="M195" s="134">
        <v>1330.5419999999999</v>
      </c>
    </row>
    <row r="196" spans="1:13" s="110" customFormat="1">
      <c r="A196" s="117"/>
      <c r="B196" s="124"/>
      <c r="C196" s="135" t="s">
        <v>884</v>
      </c>
      <c r="D196" s="134"/>
      <c r="E196" s="115" t="s">
        <v>568</v>
      </c>
      <c r="F196" s="134"/>
      <c r="G196" s="134"/>
      <c r="H196" s="134"/>
      <c r="I196" s="120" t="s">
        <v>568</v>
      </c>
      <c r="J196" s="188">
        <f t="shared" ref="J196:J208" si="12">L196</f>
        <v>1126.9000000000001</v>
      </c>
      <c r="K196" s="190">
        <v>1</v>
      </c>
      <c r="L196" s="115">
        <v>1126.9000000000001</v>
      </c>
      <c r="M196" s="134"/>
    </row>
    <row r="197" spans="1:13" s="110" customFormat="1">
      <c r="A197" s="117"/>
      <c r="B197" s="124"/>
      <c r="C197" s="135" t="s">
        <v>885</v>
      </c>
      <c r="D197" s="134"/>
      <c r="E197" s="115" t="s">
        <v>568</v>
      </c>
      <c r="F197" s="134"/>
      <c r="G197" s="134"/>
      <c r="H197" s="134"/>
      <c r="I197" s="120" t="s">
        <v>568</v>
      </c>
      <c r="J197" s="188">
        <f t="shared" si="12"/>
        <v>1126.9000000000001</v>
      </c>
      <c r="K197" s="190">
        <v>1</v>
      </c>
      <c r="L197" s="115">
        <v>1126.9000000000001</v>
      </c>
      <c r="M197" s="134"/>
    </row>
    <row r="198" spans="1:13" s="110" customFormat="1">
      <c r="A198" s="117"/>
      <c r="B198" s="124"/>
      <c r="C198" s="135" t="s">
        <v>886</v>
      </c>
      <c r="D198" s="134"/>
      <c r="E198" s="115" t="s">
        <v>568</v>
      </c>
      <c r="F198" s="134"/>
      <c r="G198" s="134"/>
      <c r="H198" s="134"/>
      <c r="I198" s="120" t="s">
        <v>568</v>
      </c>
      <c r="J198" s="188">
        <f t="shared" si="12"/>
        <v>1126.9000000000001</v>
      </c>
      <c r="K198" s="190">
        <v>1</v>
      </c>
      <c r="L198" s="115">
        <v>1126.9000000000001</v>
      </c>
      <c r="M198" s="134"/>
    </row>
    <row r="199" spans="1:13" s="110" customFormat="1">
      <c r="A199" s="117"/>
      <c r="B199" s="124"/>
      <c r="C199" s="135" t="s">
        <v>1135</v>
      </c>
      <c r="D199" s="134"/>
      <c r="E199" s="115" t="s">
        <v>568</v>
      </c>
      <c r="F199" s="134"/>
      <c r="G199" s="134"/>
      <c r="H199" s="134"/>
      <c r="I199" s="120" t="s">
        <v>568</v>
      </c>
      <c r="J199" s="188">
        <f t="shared" si="12"/>
        <v>1126.9000000000001</v>
      </c>
      <c r="K199" s="190">
        <v>1</v>
      </c>
      <c r="L199" s="115">
        <v>1126.9000000000001</v>
      </c>
      <c r="M199" s="134"/>
    </row>
    <row r="200" spans="1:13" s="110" customFormat="1">
      <c r="A200" s="117"/>
      <c r="B200" s="124"/>
      <c r="C200" s="136" t="s">
        <v>887</v>
      </c>
      <c r="D200" s="134"/>
      <c r="E200" s="115" t="s">
        <v>568</v>
      </c>
      <c r="F200" s="134"/>
      <c r="G200" s="134"/>
      <c r="H200" s="134"/>
      <c r="I200" s="120" t="s">
        <v>568</v>
      </c>
      <c r="J200" s="188">
        <f t="shared" si="12"/>
        <v>1126.9000000000001</v>
      </c>
      <c r="K200" s="190">
        <v>1</v>
      </c>
      <c r="L200" s="115">
        <v>1126.9000000000001</v>
      </c>
      <c r="M200" s="134"/>
    </row>
    <row r="201" spans="1:13" s="110" customFormat="1">
      <c r="A201" s="117"/>
      <c r="B201" s="124"/>
      <c r="C201" s="136" t="s">
        <v>888</v>
      </c>
      <c r="D201" s="134"/>
      <c r="E201" s="115" t="s">
        <v>568</v>
      </c>
      <c r="F201" s="134"/>
      <c r="G201" s="134"/>
      <c r="H201" s="134"/>
      <c r="I201" s="120" t="s">
        <v>568</v>
      </c>
      <c r="J201" s="188">
        <f t="shared" si="12"/>
        <v>1126.9000000000001</v>
      </c>
      <c r="K201" s="190">
        <v>1</v>
      </c>
      <c r="L201" s="115">
        <v>1126.9000000000001</v>
      </c>
      <c r="M201" s="134"/>
    </row>
    <row r="202" spans="1:13" s="110" customFormat="1">
      <c r="A202" s="117"/>
      <c r="B202" s="124"/>
      <c r="C202" s="136" t="s">
        <v>889</v>
      </c>
      <c r="D202" s="134"/>
      <c r="E202" s="115" t="s">
        <v>568</v>
      </c>
      <c r="F202" s="134"/>
      <c r="G202" s="134"/>
      <c r="H202" s="134"/>
      <c r="I202" s="120" t="s">
        <v>568</v>
      </c>
      <c r="J202" s="188">
        <f t="shared" si="12"/>
        <v>1126.9000000000001</v>
      </c>
      <c r="K202" s="190">
        <v>1</v>
      </c>
      <c r="L202" s="115">
        <v>1126.9000000000001</v>
      </c>
      <c r="M202" s="134"/>
    </row>
    <row r="203" spans="1:13" s="110" customFormat="1">
      <c r="A203" s="117"/>
      <c r="B203" s="124"/>
      <c r="C203" s="136" t="s">
        <v>890</v>
      </c>
      <c r="D203" s="134"/>
      <c r="E203" s="115" t="s">
        <v>568</v>
      </c>
      <c r="F203" s="134"/>
      <c r="G203" s="134"/>
      <c r="H203" s="134"/>
      <c r="I203" s="120" t="s">
        <v>568</v>
      </c>
      <c r="J203" s="188">
        <f t="shared" si="12"/>
        <v>1126.9000000000001</v>
      </c>
      <c r="K203" s="190">
        <v>1</v>
      </c>
      <c r="L203" s="115">
        <v>1126.9000000000001</v>
      </c>
      <c r="M203" s="134"/>
    </row>
    <row r="204" spans="1:13" s="110" customFormat="1">
      <c r="A204" s="117"/>
      <c r="B204" s="124"/>
      <c r="C204" s="136" t="s">
        <v>891</v>
      </c>
      <c r="D204" s="134"/>
      <c r="E204" s="115" t="s">
        <v>568</v>
      </c>
      <c r="F204" s="134"/>
      <c r="G204" s="134"/>
      <c r="H204" s="134"/>
      <c r="I204" s="120" t="s">
        <v>568</v>
      </c>
      <c r="J204" s="188">
        <f t="shared" si="12"/>
        <v>1126.9000000000001</v>
      </c>
      <c r="K204" s="190">
        <v>1</v>
      </c>
      <c r="L204" s="115">
        <v>1126.9000000000001</v>
      </c>
      <c r="M204" s="134"/>
    </row>
    <row r="205" spans="1:13" s="110" customFormat="1">
      <c r="A205" s="117"/>
      <c r="B205" s="124"/>
      <c r="C205" s="136" t="s">
        <v>892</v>
      </c>
      <c r="D205" s="134"/>
      <c r="E205" s="134"/>
      <c r="F205" s="115" t="s">
        <v>568</v>
      </c>
      <c r="G205" s="134"/>
      <c r="H205" s="134"/>
      <c r="I205" s="120" t="s">
        <v>568</v>
      </c>
      <c r="J205" s="188">
        <f t="shared" si="12"/>
        <v>1785.3</v>
      </c>
      <c r="K205" s="190">
        <v>1</v>
      </c>
      <c r="L205" s="115">
        <v>1785.3</v>
      </c>
      <c r="M205" s="134"/>
    </row>
    <row r="206" spans="1:13" s="110" customFormat="1">
      <c r="A206" s="117"/>
      <c r="B206" s="124"/>
      <c r="C206" s="136" t="s">
        <v>893</v>
      </c>
      <c r="D206" s="134"/>
      <c r="E206" s="115" t="s">
        <v>568</v>
      </c>
      <c r="F206" s="134"/>
      <c r="G206" s="134"/>
      <c r="H206" s="134"/>
      <c r="I206" s="120" t="s">
        <v>568</v>
      </c>
      <c r="J206" s="188">
        <f t="shared" si="12"/>
        <v>1126.9000000000001</v>
      </c>
      <c r="K206" s="190">
        <v>1</v>
      </c>
      <c r="L206" s="115">
        <v>1126.9000000000001</v>
      </c>
      <c r="M206" s="134"/>
    </row>
    <row r="207" spans="1:13" s="110" customFormat="1">
      <c r="A207" s="117"/>
      <c r="B207" s="124"/>
      <c r="C207" s="136" t="s">
        <v>894</v>
      </c>
      <c r="D207" s="134"/>
      <c r="E207" s="115" t="s">
        <v>568</v>
      </c>
      <c r="F207" s="134"/>
      <c r="G207" s="134"/>
      <c r="H207" s="134"/>
      <c r="I207" s="120" t="s">
        <v>568</v>
      </c>
      <c r="J207" s="188">
        <f t="shared" si="12"/>
        <v>1126.9000000000001</v>
      </c>
      <c r="K207" s="190">
        <v>1</v>
      </c>
      <c r="L207" s="115">
        <v>1126.9000000000001</v>
      </c>
      <c r="M207" s="134"/>
    </row>
    <row r="208" spans="1:13" s="110" customFormat="1">
      <c r="A208" s="121"/>
      <c r="B208" s="126"/>
      <c r="C208" s="136" t="s">
        <v>895</v>
      </c>
      <c r="D208" s="134"/>
      <c r="E208" s="134"/>
      <c r="F208" s="115" t="s">
        <v>568</v>
      </c>
      <c r="G208" s="134"/>
      <c r="H208" s="134"/>
      <c r="I208" s="120" t="s">
        <v>568</v>
      </c>
      <c r="J208" s="188">
        <f t="shared" si="12"/>
        <v>1785.3</v>
      </c>
      <c r="K208" s="190">
        <v>1</v>
      </c>
      <c r="L208" s="115">
        <v>1785.3</v>
      </c>
      <c r="M208" s="134"/>
    </row>
    <row r="209" spans="1:13" s="110" customFormat="1" ht="25.5">
      <c r="A209" s="159">
        <v>23</v>
      </c>
      <c r="B209" s="160">
        <v>240101</v>
      </c>
      <c r="C209" s="161" t="s">
        <v>40</v>
      </c>
      <c r="D209" s="134"/>
      <c r="E209" s="134"/>
      <c r="F209" s="134"/>
      <c r="G209" s="134"/>
      <c r="H209" s="134"/>
      <c r="I209" s="120"/>
      <c r="J209" s="188"/>
      <c r="K209" s="188"/>
      <c r="L209" s="115"/>
      <c r="M209" s="134">
        <v>1518.3579999999999</v>
      </c>
    </row>
    <row r="210" spans="1:13" s="110" customFormat="1">
      <c r="A210" s="117"/>
      <c r="B210" s="124"/>
      <c r="C210" s="136" t="s">
        <v>896</v>
      </c>
      <c r="D210" s="134"/>
      <c r="E210" s="115" t="s">
        <v>568</v>
      </c>
      <c r="F210" s="134"/>
      <c r="G210" s="134"/>
      <c r="H210" s="134"/>
      <c r="I210" s="120" t="s">
        <v>568</v>
      </c>
      <c r="J210" s="188">
        <f t="shared" ref="J210:J224" si="13">L210</f>
        <v>1126.9000000000001</v>
      </c>
      <c r="K210" s="190">
        <v>1</v>
      </c>
      <c r="L210" s="115">
        <v>1126.9000000000001</v>
      </c>
      <c r="M210" s="134"/>
    </row>
    <row r="211" spans="1:13" s="110" customFormat="1">
      <c r="A211" s="117"/>
      <c r="B211" s="124"/>
      <c r="C211" s="136" t="s">
        <v>897</v>
      </c>
      <c r="D211" s="134"/>
      <c r="E211" s="115" t="s">
        <v>568</v>
      </c>
      <c r="F211" s="134"/>
      <c r="G211" s="134"/>
      <c r="H211" s="134"/>
      <c r="I211" s="120" t="s">
        <v>568</v>
      </c>
      <c r="J211" s="188">
        <f t="shared" si="13"/>
        <v>1126.9000000000001</v>
      </c>
      <c r="K211" s="190">
        <v>1</v>
      </c>
      <c r="L211" s="115">
        <v>1126.9000000000001</v>
      </c>
      <c r="M211" s="134"/>
    </row>
    <row r="212" spans="1:13" s="110" customFormat="1">
      <c r="A212" s="117"/>
      <c r="B212" s="124"/>
      <c r="C212" s="136" t="s">
        <v>898</v>
      </c>
      <c r="D212" s="134"/>
      <c r="E212" s="115" t="s">
        <v>568</v>
      </c>
      <c r="F212" s="134"/>
      <c r="G212" s="134"/>
      <c r="H212" s="134"/>
      <c r="I212" s="120" t="s">
        <v>568</v>
      </c>
      <c r="J212" s="188">
        <f t="shared" si="13"/>
        <v>1126.9000000000001</v>
      </c>
      <c r="K212" s="190">
        <v>1</v>
      </c>
      <c r="L212" s="115">
        <v>1126.9000000000001</v>
      </c>
      <c r="M212" s="134"/>
    </row>
    <row r="213" spans="1:13" s="110" customFormat="1" ht="24">
      <c r="A213" s="117"/>
      <c r="B213" s="124"/>
      <c r="C213" s="136" t="s">
        <v>899</v>
      </c>
      <c r="D213" s="134"/>
      <c r="E213" s="115" t="s">
        <v>568</v>
      </c>
      <c r="F213" s="134"/>
      <c r="G213" s="134"/>
      <c r="H213" s="134"/>
      <c r="I213" s="120" t="s">
        <v>568</v>
      </c>
      <c r="J213" s="188">
        <f t="shared" si="13"/>
        <v>1126.9000000000001</v>
      </c>
      <c r="K213" s="190">
        <v>1</v>
      </c>
      <c r="L213" s="115">
        <v>1126.9000000000001</v>
      </c>
      <c r="M213" s="134"/>
    </row>
    <row r="214" spans="1:13" s="110" customFormat="1">
      <c r="A214" s="117"/>
      <c r="B214" s="124"/>
      <c r="C214" s="136" t="s">
        <v>900</v>
      </c>
      <c r="D214" s="134"/>
      <c r="E214" s="115" t="s">
        <v>568</v>
      </c>
      <c r="F214" s="134"/>
      <c r="G214" s="134"/>
      <c r="H214" s="134"/>
      <c r="I214" s="120" t="s">
        <v>568</v>
      </c>
      <c r="J214" s="188">
        <f t="shared" si="13"/>
        <v>1126.9000000000001</v>
      </c>
      <c r="K214" s="190">
        <v>1</v>
      </c>
      <c r="L214" s="115">
        <v>1126.9000000000001</v>
      </c>
      <c r="M214" s="134"/>
    </row>
    <row r="215" spans="1:13" s="110" customFormat="1">
      <c r="A215" s="117"/>
      <c r="B215" s="124"/>
      <c r="C215" s="136" t="s">
        <v>901</v>
      </c>
      <c r="D215" s="134"/>
      <c r="E215" s="115" t="s">
        <v>568</v>
      </c>
      <c r="F215" s="134"/>
      <c r="G215" s="134"/>
      <c r="H215" s="134"/>
      <c r="I215" s="120" t="s">
        <v>568</v>
      </c>
      <c r="J215" s="188">
        <f t="shared" si="13"/>
        <v>1126.9000000000001</v>
      </c>
      <c r="K215" s="190">
        <v>1</v>
      </c>
      <c r="L215" s="115">
        <v>1126.9000000000001</v>
      </c>
      <c r="M215" s="134"/>
    </row>
    <row r="216" spans="1:13" s="110" customFormat="1">
      <c r="A216" s="117"/>
      <c r="B216" s="124"/>
      <c r="C216" s="136" t="s">
        <v>902</v>
      </c>
      <c r="D216" s="134"/>
      <c r="E216" s="134"/>
      <c r="F216" s="115" t="s">
        <v>568</v>
      </c>
      <c r="G216" s="134"/>
      <c r="H216" s="134"/>
      <c r="I216" s="120" t="s">
        <v>568</v>
      </c>
      <c r="J216" s="188">
        <f t="shared" si="13"/>
        <v>1785.3</v>
      </c>
      <c r="K216" s="190">
        <v>1</v>
      </c>
      <c r="L216" s="115">
        <v>1785.3</v>
      </c>
      <c r="M216" s="134"/>
    </row>
    <row r="217" spans="1:13" s="110" customFormat="1">
      <c r="A217" s="117"/>
      <c r="B217" s="124"/>
      <c r="C217" s="136" t="s">
        <v>903</v>
      </c>
      <c r="D217" s="134"/>
      <c r="E217" s="115" t="s">
        <v>568</v>
      </c>
      <c r="F217" s="134"/>
      <c r="G217" s="134"/>
      <c r="H217" s="134"/>
      <c r="I217" s="120" t="s">
        <v>568</v>
      </c>
      <c r="J217" s="188">
        <f t="shared" si="13"/>
        <v>1126.9000000000001</v>
      </c>
      <c r="K217" s="190">
        <v>1</v>
      </c>
      <c r="L217" s="115">
        <v>1126.9000000000001</v>
      </c>
      <c r="M217" s="134"/>
    </row>
    <row r="218" spans="1:13" s="110" customFormat="1">
      <c r="A218" s="117"/>
      <c r="B218" s="124"/>
      <c r="C218" s="136" t="s">
        <v>904</v>
      </c>
      <c r="D218" s="134"/>
      <c r="E218" s="115" t="s">
        <v>568</v>
      </c>
      <c r="F218" s="134"/>
      <c r="G218" s="134"/>
      <c r="H218" s="134"/>
      <c r="I218" s="120" t="s">
        <v>568</v>
      </c>
      <c r="J218" s="188">
        <f t="shared" si="13"/>
        <v>1126.9000000000001</v>
      </c>
      <c r="K218" s="190">
        <v>1</v>
      </c>
      <c r="L218" s="115">
        <v>1126.9000000000001</v>
      </c>
      <c r="M218" s="134"/>
    </row>
    <row r="219" spans="1:13" s="110" customFormat="1">
      <c r="A219" s="117"/>
      <c r="B219" s="124"/>
      <c r="C219" s="136" t="s">
        <v>909</v>
      </c>
      <c r="D219" s="134"/>
      <c r="E219" s="115" t="s">
        <v>568</v>
      </c>
      <c r="F219" s="134"/>
      <c r="G219" s="134"/>
      <c r="H219" s="134"/>
      <c r="I219" s="120" t="s">
        <v>568</v>
      </c>
      <c r="J219" s="188">
        <f t="shared" si="13"/>
        <v>1126.9000000000001</v>
      </c>
      <c r="K219" s="190">
        <v>1</v>
      </c>
      <c r="L219" s="115">
        <v>1126.9000000000001</v>
      </c>
      <c r="M219" s="134"/>
    </row>
    <row r="220" spans="1:13" s="110" customFormat="1">
      <c r="A220" s="117"/>
      <c r="B220" s="124"/>
      <c r="C220" s="136" t="s">
        <v>905</v>
      </c>
      <c r="D220" s="134"/>
      <c r="E220" s="115" t="s">
        <v>568</v>
      </c>
      <c r="F220" s="134"/>
      <c r="G220" s="134"/>
      <c r="H220" s="134"/>
      <c r="I220" s="120" t="s">
        <v>568</v>
      </c>
      <c r="J220" s="188">
        <f t="shared" si="13"/>
        <v>1126.9000000000001</v>
      </c>
      <c r="K220" s="190">
        <v>1</v>
      </c>
      <c r="L220" s="115">
        <v>1126.9000000000001</v>
      </c>
      <c r="M220" s="134"/>
    </row>
    <row r="221" spans="1:13" s="110" customFormat="1">
      <c r="A221" s="117"/>
      <c r="B221" s="124"/>
      <c r="C221" s="136" t="s">
        <v>906</v>
      </c>
      <c r="D221" s="134"/>
      <c r="E221" s="115" t="s">
        <v>568</v>
      </c>
      <c r="F221" s="134"/>
      <c r="G221" s="134"/>
      <c r="H221" s="134"/>
      <c r="I221" s="120" t="s">
        <v>568</v>
      </c>
      <c r="J221" s="188">
        <f t="shared" si="13"/>
        <v>1126.9000000000001</v>
      </c>
      <c r="K221" s="190">
        <v>1</v>
      </c>
      <c r="L221" s="115">
        <v>1126.9000000000001</v>
      </c>
      <c r="M221" s="134"/>
    </row>
    <row r="222" spans="1:13" s="110" customFormat="1">
      <c r="A222" s="117"/>
      <c r="B222" s="124"/>
      <c r="C222" s="136" t="s">
        <v>1136</v>
      </c>
      <c r="D222" s="134"/>
      <c r="E222" s="115" t="s">
        <v>568</v>
      </c>
      <c r="F222" s="134"/>
      <c r="G222" s="134"/>
      <c r="H222" s="134"/>
      <c r="I222" s="120" t="s">
        <v>568</v>
      </c>
      <c r="J222" s="188">
        <f t="shared" si="13"/>
        <v>1126.9000000000001</v>
      </c>
      <c r="K222" s="190">
        <v>1</v>
      </c>
      <c r="L222" s="115">
        <v>1126.9000000000001</v>
      </c>
      <c r="M222" s="134"/>
    </row>
    <row r="223" spans="1:13" s="110" customFormat="1">
      <c r="A223" s="117"/>
      <c r="B223" s="124"/>
      <c r="C223" s="136" t="s">
        <v>907</v>
      </c>
      <c r="D223" s="134"/>
      <c r="E223" s="134"/>
      <c r="F223" s="115" t="s">
        <v>568</v>
      </c>
      <c r="G223" s="134"/>
      <c r="H223" s="134"/>
      <c r="I223" s="120" t="s">
        <v>568</v>
      </c>
      <c r="J223" s="188">
        <f t="shared" si="13"/>
        <v>1785.3</v>
      </c>
      <c r="K223" s="190">
        <v>1</v>
      </c>
      <c r="L223" s="115">
        <v>1785.3</v>
      </c>
      <c r="M223" s="134"/>
    </row>
    <row r="224" spans="1:13" s="110" customFormat="1" ht="24">
      <c r="A224" s="121"/>
      <c r="B224" s="126"/>
      <c r="C224" s="136" t="s">
        <v>908</v>
      </c>
      <c r="D224" s="134"/>
      <c r="E224" s="115" t="s">
        <v>568</v>
      </c>
      <c r="F224" s="134"/>
      <c r="G224" s="134"/>
      <c r="H224" s="134"/>
      <c r="I224" s="120" t="s">
        <v>568</v>
      </c>
      <c r="J224" s="188">
        <f t="shared" si="13"/>
        <v>1126.9000000000001</v>
      </c>
      <c r="K224" s="190">
        <v>1</v>
      </c>
      <c r="L224" s="115">
        <v>1126.9000000000001</v>
      </c>
      <c r="M224" s="134"/>
    </row>
    <row r="225" spans="1:13" s="110" customFormat="1" ht="25.5">
      <c r="A225" s="159">
        <v>24</v>
      </c>
      <c r="B225" s="160">
        <v>263001</v>
      </c>
      <c r="C225" s="161" t="s">
        <v>178</v>
      </c>
      <c r="D225" s="134"/>
      <c r="E225" s="134"/>
      <c r="F225" s="134"/>
      <c r="G225" s="134"/>
      <c r="H225" s="134"/>
      <c r="I225" s="120"/>
      <c r="J225" s="188"/>
      <c r="K225" s="188"/>
      <c r="L225" s="115"/>
      <c r="M225" s="134">
        <v>167.06700000000001</v>
      </c>
    </row>
    <row r="226" spans="1:13" s="110" customFormat="1">
      <c r="A226" s="121"/>
      <c r="B226" s="126"/>
      <c r="C226" s="128" t="s">
        <v>1137</v>
      </c>
      <c r="D226" s="134"/>
      <c r="E226" s="134"/>
      <c r="F226" s="134"/>
      <c r="G226" s="115" t="s">
        <v>568</v>
      </c>
      <c r="H226" s="134"/>
      <c r="I226" s="120" t="s">
        <v>568</v>
      </c>
      <c r="J226" s="188">
        <f>L226</f>
        <v>2004.8</v>
      </c>
      <c r="K226" s="190">
        <v>1</v>
      </c>
      <c r="L226" s="115">
        <v>2004.8</v>
      </c>
      <c r="M226" s="134"/>
    </row>
    <row r="227" spans="1:13" s="110" customFormat="1" ht="25.5">
      <c r="A227" s="159">
        <v>25</v>
      </c>
      <c r="B227" s="160">
        <v>270101</v>
      </c>
      <c r="C227" s="161" t="s">
        <v>43</v>
      </c>
      <c r="D227" s="134"/>
      <c r="E227" s="134"/>
      <c r="F227" s="134"/>
      <c r="G227" s="134"/>
      <c r="H227" s="134"/>
      <c r="I227" s="120"/>
      <c r="J227" s="188"/>
      <c r="K227" s="188"/>
      <c r="L227" s="115"/>
      <c r="M227" s="134">
        <v>2880.55</v>
      </c>
    </row>
    <row r="228" spans="1:13" s="110" customFormat="1">
      <c r="A228" s="117"/>
      <c r="B228" s="124"/>
      <c r="C228" s="136" t="s">
        <v>647</v>
      </c>
      <c r="D228" s="134"/>
      <c r="E228" s="115" t="s">
        <v>568</v>
      </c>
      <c r="F228" s="134"/>
      <c r="G228" s="134"/>
      <c r="H228" s="134"/>
      <c r="I228" s="120" t="s">
        <v>568</v>
      </c>
      <c r="J228" s="188">
        <f t="shared" ref="J228:J253" si="14">L228</f>
        <v>1126.9000000000001</v>
      </c>
      <c r="K228" s="190">
        <v>1</v>
      </c>
      <c r="L228" s="115">
        <v>1126.9000000000001</v>
      </c>
      <c r="M228" s="134"/>
    </row>
    <row r="229" spans="1:13" s="110" customFormat="1">
      <c r="A229" s="117"/>
      <c r="B229" s="124"/>
      <c r="C229" s="136" t="s">
        <v>648</v>
      </c>
      <c r="D229" s="134"/>
      <c r="E229" s="115" t="s">
        <v>568</v>
      </c>
      <c r="F229" s="134"/>
      <c r="G229" s="134"/>
      <c r="H229" s="134"/>
      <c r="I229" s="120" t="s">
        <v>568</v>
      </c>
      <c r="J229" s="188">
        <f t="shared" si="14"/>
        <v>1126.9000000000001</v>
      </c>
      <c r="K229" s="190">
        <v>1</v>
      </c>
      <c r="L229" s="115">
        <v>1126.9000000000001</v>
      </c>
      <c r="M229" s="134"/>
    </row>
    <row r="230" spans="1:13" s="110" customFormat="1">
      <c r="A230" s="117"/>
      <c r="B230" s="124"/>
      <c r="C230" s="136" t="s">
        <v>649</v>
      </c>
      <c r="D230" s="134"/>
      <c r="E230" s="115" t="s">
        <v>568</v>
      </c>
      <c r="F230" s="134"/>
      <c r="G230" s="134"/>
      <c r="H230" s="134"/>
      <c r="I230" s="120" t="s">
        <v>568</v>
      </c>
      <c r="J230" s="188">
        <f t="shared" si="14"/>
        <v>1126.9000000000001</v>
      </c>
      <c r="K230" s="190">
        <v>1</v>
      </c>
      <c r="L230" s="115">
        <v>1126.9000000000001</v>
      </c>
      <c r="M230" s="134"/>
    </row>
    <row r="231" spans="1:13" s="110" customFormat="1">
      <c r="A231" s="117"/>
      <c r="B231" s="124"/>
      <c r="C231" s="136" t="s">
        <v>650</v>
      </c>
      <c r="D231" s="134"/>
      <c r="E231" s="134"/>
      <c r="F231" s="115" t="s">
        <v>568</v>
      </c>
      <c r="G231" s="134"/>
      <c r="H231" s="134"/>
      <c r="I231" s="120" t="s">
        <v>568</v>
      </c>
      <c r="J231" s="188">
        <f t="shared" si="14"/>
        <v>1785.3</v>
      </c>
      <c r="K231" s="190">
        <v>1</v>
      </c>
      <c r="L231" s="115">
        <v>1785.3</v>
      </c>
      <c r="M231" s="134"/>
    </row>
    <row r="232" spans="1:13" s="110" customFormat="1">
      <c r="A232" s="117"/>
      <c r="B232" s="124"/>
      <c r="C232" s="136" t="s">
        <v>651</v>
      </c>
      <c r="D232" s="134"/>
      <c r="E232" s="115" t="s">
        <v>568</v>
      </c>
      <c r="F232" s="134"/>
      <c r="G232" s="134"/>
      <c r="H232" s="134"/>
      <c r="I232" s="120" t="s">
        <v>568</v>
      </c>
      <c r="J232" s="188">
        <f t="shared" si="14"/>
        <v>1126.9000000000001</v>
      </c>
      <c r="K232" s="190">
        <v>1</v>
      </c>
      <c r="L232" s="115">
        <v>1126.9000000000001</v>
      </c>
      <c r="M232" s="134"/>
    </row>
    <row r="233" spans="1:13" s="110" customFormat="1">
      <c r="A233" s="117"/>
      <c r="B233" s="124"/>
      <c r="C233" s="136" t="s">
        <v>652</v>
      </c>
      <c r="D233" s="134"/>
      <c r="E233" s="115" t="s">
        <v>568</v>
      </c>
      <c r="F233" s="134"/>
      <c r="G233" s="134"/>
      <c r="H233" s="134"/>
      <c r="I233" s="120" t="s">
        <v>568</v>
      </c>
      <c r="J233" s="188">
        <f t="shared" si="14"/>
        <v>1126.9000000000001</v>
      </c>
      <c r="K233" s="190">
        <v>1</v>
      </c>
      <c r="L233" s="115">
        <v>1126.9000000000001</v>
      </c>
      <c r="M233" s="134"/>
    </row>
    <row r="234" spans="1:13" s="110" customFormat="1">
      <c r="A234" s="117"/>
      <c r="B234" s="124"/>
      <c r="C234" s="136" t="s">
        <v>653</v>
      </c>
      <c r="D234" s="134"/>
      <c r="E234" s="115" t="s">
        <v>568</v>
      </c>
      <c r="F234" s="134"/>
      <c r="G234" s="134"/>
      <c r="H234" s="134"/>
      <c r="I234" s="120" t="s">
        <v>568</v>
      </c>
      <c r="J234" s="188">
        <f t="shared" si="14"/>
        <v>1126.9000000000001</v>
      </c>
      <c r="K234" s="190">
        <v>1</v>
      </c>
      <c r="L234" s="115">
        <v>1126.9000000000001</v>
      </c>
      <c r="M234" s="134"/>
    </row>
    <row r="235" spans="1:13" s="110" customFormat="1">
      <c r="A235" s="117"/>
      <c r="B235" s="124"/>
      <c r="C235" s="136" t="s">
        <v>654</v>
      </c>
      <c r="D235" s="134"/>
      <c r="E235" s="115" t="s">
        <v>568</v>
      </c>
      <c r="F235" s="134"/>
      <c r="G235" s="134"/>
      <c r="H235" s="134"/>
      <c r="I235" s="120" t="s">
        <v>568</v>
      </c>
      <c r="J235" s="188">
        <f t="shared" si="14"/>
        <v>1126.9000000000001</v>
      </c>
      <c r="K235" s="190">
        <v>1</v>
      </c>
      <c r="L235" s="115">
        <v>1126.9000000000001</v>
      </c>
      <c r="M235" s="134"/>
    </row>
    <row r="236" spans="1:13" s="110" customFormat="1">
      <c r="A236" s="117"/>
      <c r="B236" s="124"/>
      <c r="C236" s="136" t="s">
        <v>655</v>
      </c>
      <c r="D236" s="134"/>
      <c r="E236" s="115" t="s">
        <v>568</v>
      </c>
      <c r="F236" s="134"/>
      <c r="G236" s="134"/>
      <c r="H236" s="134"/>
      <c r="I236" s="120" t="s">
        <v>568</v>
      </c>
      <c r="J236" s="188">
        <f t="shared" si="14"/>
        <v>1126.9000000000001</v>
      </c>
      <c r="K236" s="190">
        <v>1</v>
      </c>
      <c r="L236" s="115">
        <v>1126.9000000000001</v>
      </c>
      <c r="M236" s="134"/>
    </row>
    <row r="237" spans="1:13" s="110" customFormat="1">
      <c r="A237" s="117"/>
      <c r="B237" s="124"/>
      <c r="C237" s="136" t="s">
        <v>656</v>
      </c>
      <c r="D237" s="134"/>
      <c r="E237" s="115" t="s">
        <v>568</v>
      </c>
      <c r="F237" s="134"/>
      <c r="G237" s="134"/>
      <c r="H237" s="134"/>
      <c r="I237" s="120" t="s">
        <v>568</v>
      </c>
      <c r="J237" s="188">
        <f t="shared" si="14"/>
        <v>1126.9000000000001</v>
      </c>
      <c r="K237" s="190">
        <v>1</v>
      </c>
      <c r="L237" s="115">
        <v>1126.9000000000001</v>
      </c>
      <c r="M237" s="134"/>
    </row>
    <row r="238" spans="1:13" s="110" customFormat="1">
      <c r="A238" s="117"/>
      <c r="B238" s="124"/>
      <c r="C238" s="136" t="s">
        <v>916</v>
      </c>
      <c r="D238" s="134"/>
      <c r="E238" s="134"/>
      <c r="F238" s="115" t="s">
        <v>568</v>
      </c>
      <c r="G238" s="134"/>
      <c r="H238" s="134"/>
      <c r="I238" s="120" t="s">
        <v>568</v>
      </c>
      <c r="J238" s="188">
        <f t="shared" si="14"/>
        <v>1785.3</v>
      </c>
      <c r="K238" s="190">
        <v>1</v>
      </c>
      <c r="L238" s="115">
        <v>1785.3</v>
      </c>
      <c r="M238" s="134"/>
    </row>
    <row r="239" spans="1:13" s="110" customFormat="1">
      <c r="A239" s="117"/>
      <c r="B239" s="124"/>
      <c r="C239" s="136" t="s">
        <v>657</v>
      </c>
      <c r="D239" s="134"/>
      <c r="E239" s="115" t="s">
        <v>568</v>
      </c>
      <c r="F239" s="134"/>
      <c r="G239" s="134"/>
      <c r="H239" s="134"/>
      <c r="I239" s="120" t="s">
        <v>568</v>
      </c>
      <c r="J239" s="188">
        <f t="shared" si="14"/>
        <v>1126.9000000000001</v>
      </c>
      <c r="K239" s="190">
        <v>1</v>
      </c>
      <c r="L239" s="115">
        <v>1126.9000000000001</v>
      </c>
      <c r="M239" s="134"/>
    </row>
    <row r="240" spans="1:13" s="110" customFormat="1">
      <c r="A240" s="117"/>
      <c r="B240" s="124"/>
      <c r="C240" s="136" t="s">
        <v>658</v>
      </c>
      <c r="D240" s="134"/>
      <c r="E240" s="134"/>
      <c r="F240" s="115" t="s">
        <v>568</v>
      </c>
      <c r="G240" s="134"/>
      <c r="H240" s="134"/>
      <c r="I240" s="120" t="s">
        <v>568</v>
      </c>
      <c r="J240" s="188">
        <f t="shared" si="14"/>
        <v>1785.3</v>
      </c>
      <c r="K240" s="190">
        <v>1</v>
      </c>
      <c r="L240" s="115">
        <v>1785.3</v>
      </c>
      <c r="M240" s="134"/>
    </row>
    <row r="241" spans="1:13" s="110" customFormat="1">
      <c r="A241" s="117"/>
      <c r="B241" s="124"/>
      <c r="C241" s="136" t="s">
        <v>915</v>
      </c>
      <c r="D241" s="134"/>
      <c r="E241" s="115" t="s">
        <v>568</v>
      </c>
      <c r="F241" s="134"/>
      <c r="G241" s="134"/>
      <c r="H241" s="134"/>
      <c r="I241" s="120" t="s">
        <v>568</v>
      </c>
      <c r="J241" s="188">
        <f t="shared" si="14"/>
        <v>1126.9000000000001</v>
      </c>
      <c r="K241" s="190">
        <v>1</v>
      </c>
      <c r="L241" s="115">
        <v>1126.9000000000001</v>
      </c>
      <c r="M241" s="134"/>
    </row>
    <row r="242" spans="1:13" s="110" customFormat="1">
      <c r="A242" s="117"/>
      <c r="B242" s="124"/>
      <c r="C242" s="136" t="s">
        <v>659</v>
      </c>
      <c r="D242" s="134"/>
      <c r="E242" s="115" t="s">
        <v>568</v>
      </c>
      <c r="F242" s="134"/>
      <c r="G242" s="134"/>
      <c r="H242" s="134"/>
      <c r="I242" s="120" t="s">
        <v>568</v>
      </c>
      <c r="J242" s="188">
        <f t="shared" si="14"/>
        <v>1126.9000000000001</v>
      </c>
      <c r="K242" s="190">
        <v>1</v>
      </c>
      <c r="L242" s="115">
        <v>1126.9000000000001</v>
      </c>
      <c r="M242" s="134"/>
    </row>
    <row r="243" spans="1:13" s="110" customFormat="1">
      <c r="A243" s="117"/>
      <c r="B243" s="124"/>
      <c r="C243" s="136" t="s">
        <v>660</v>
      </c>
      <c r="D243" s="134"/>
      <c r="E243" s="134"/>
      <c r="F243" s="115" t="s">
        <v>568</v>
      </c>
      <c r="G243" s="134"/>
      <c r="H243" s="134"/>
      <c r="I243" s="120" t="s">
        <v>568</v>
      </c>
      <c r="J243" s="188">
        <f t="shared" si="14"/>
        <v>1785.3</v>
      </c>
      <c r="K243" s="190">
        <v>1</v>
      </c>
      <c r="L243" s="115">
        <v>1785.3</v>
      </c>
      <c r="M243" s="134"/>
    </row>
    <row r="244" spans="1:13" s="110" customFormat="1">
      <c r="A244" s="117"/>
      <c r="B244" s="124"/>
      <c r="C244" s="136" t="s">
        <v>661</v>
      </c>
      <c r="D244" s="134"/>
      <c r="E244" s="115" t="s">
        <v>568</v>
      </c>
      <c r="F244" s="134"/>
      <c r="G244" s="134"/>
      <c r="H244" s="134"/>
      <c r="I244" s="120" t="s">
        <v>568</v>
      </c>
      <c r="J244" s="188">
        <f t="shared" si="14"/>
        <v>1126.9000000000001</v>
      </c>
      <c r="K244" s="190">
        <v>1</v>
      </c>
      <c r="L244" s="115">
        <v>1126.9000000000001</v>
      </c>
      <c r="M244" s="134"/>
    </row>
    <row r="245" spans="1:13" s="110" customFormat="1">
      <c r="A245" s="117"/>
      <c r="B245" s="124"/>
      <c r="C245" s="136" t="s">
        <v>910</v>
      </c>
      <c r="D245" s="134"/>
      <c r="E245" s="115" t="s">
        <v>568</v>
      </c>
      <c r="F245" s="134"/>
      <c r="G245" s="134"/>
      <c r="H245" s="134"/>
      <c r="I245" s="120" t="s">
        <v>568</v>
      </c>
      <c r="J245" s="188">
        <f t="shared" si="14"/>
        <v>1126.9000000000001</v>
      </c>
      <c r="K245" s="190">
        <v>1</v>
      </c>
      <c r="L245" s="115">
        <v>1126.9000000000001</v>
      </c>
      <c r="M245" s="134"/>
    </row>
    <row r="246" spans="1:13" s="110" customFormat="1">
      <c r="A246" s="117"/>
      <c r="B246" s="124"/>
      <c r="C246" s="136" t="s">
        <v>911</v>
      </c>
      <c r="D246" s="134"/>
      <c r="E246" s="134"/>
      <c r="F246" s="115" t="s">
        <v>568</v>
      </c>
      <c r="G246" s="134"/>
      <c r="H246" s="134"/>
      <c r="I246" s="120" t="s">
        <v>568</v>
      </c>
      <c r="J246" s="188">
        <f t="shared" si="14"/>
        <v>1785.3</v>
      </c>
      <c r="K246" s="190">
        <v>1</v>
      </c>
      <c r="L246" s="115">
        <v>1785.3</v>
      </c>
      <c r="M246" s="134"/>
    </row>
    <row r="247" spans="1:13" s="110" customFormat="1">
      <c r="A247" s="117"/>
      <c r="B247" s="124"/>
      <c r="C247" s="136" t="s">
        <v>912</v>
      </c>
      <c r="D247" s="134"/>
      <c r="E247" s="134"/>
      <c r="F247" s="115" t="s">
        <v>568</v>
      </c>
      <c r="G247" s="134"/>
      <c r="H247" s="134"/>
      <c r="I247" s="120" t="s">
        <v>568</v>
      </c>
      <c r="J247" s="188">
        <f t="shared" si="14"/>
        <v>1785.3</v>
      </c>
      <c r="K247" s="190">
        <v>1</v>
      </c>
      <c r="L247" s="115">
        <v>1785.3</v>
      </c>
      <c r="M247" s="134"/>
    </row>
    <row r="248" spans="1:13" s="110" customFormat="1">
      <c r="A248" s="117"/>
      <c r="B248" s="124"/>
      <c r="C248" s="136" t="s">
        <v>913</v>
      </c>
      <c r="D248" s="134"/>
      <c r="E248" s="115" t="s">
        <v>568</v>
      </c>
      <c r="F248" s="134"/>
      <c r="G248" s="134"/>
      <c r="H248" s="134"/>
      <c r="I248" s="120" t="s">
        <v>568</v>
      </c>
      <c r="J248" s="188">
        <f t="shared" si="14"/>
        <v>1126.9000000000001</v>
      </c>
      <c r="K248" s="190">
        <v>1</v>
      </c>
      <c r="L248" s="115">
        <v>1126.9000000000001</v>
      </c>
      <c r="M248" s="134"/>
    </row>
    <row r="249" spans="1:13" s="110" customFormat="1">
      <c r="A249" s="117"/>
      <c r="B249" s="124"/>
      <c r="C249" s="136" t="s">
        <v>914</v>
      </c>
      <c r="D249" s="134"/>
      <c r="E249" s="115" t="s">
        <v>568</v>
      </c>
      <c r="F249" s="134"/>
      <c r="G249" s="134"/>
      <c r="H249" s="134"/>
      <c r="I249" s="120" t="s">
        <v>568</v>
      </c>
      <c r="J249" s="188">
        <f t="shared" si="14"/>
        <v>1126.9000000000001</v>
      </c>
      <c r="K249" s="190">
        <v>1</v>
      </c>
      <c r="L249" s="115">
        <v>1126.9000000000001</v>
      </c>
      <c r="M249" s="134"/>
    </row>
    <row r="250" spans="1:13" s="110" customFormat="1">
      <c r="A250" s="117"/>
      <c r="B250" s="124"/>
      <c r="C250" s="136" t="s">
        <v>662</v>
      </c>
      <c r="D250" s="134"/>
      <c r="E250" s="134"/>
      <c r="F250" s="115" t="s">
        <v>568</v>
      </c>
      <c r="G250" s="134"/>
      <c r="H250" s="134"/>
      <c r="I250" s="120" t="s">
        <v>568</v>
      </c>
      <c r="J250" s="188">
        <f t="shared" si="14"/>
        <v>1785.3</v>
      </c>
      <c r="K250" s="190">
        <v>1</v>
      </c>
      <c r="L250" s="115">
        <v>1785.3</v>
      </c>
      <c r="M250" s="134"/>
    </row>
    <row r="251" spans="1:13" s="110" customFormat="1">
      <c r="A251" s="117"/>
      <c r="B251" s="124"/>
      <c r="C251" s="136" t="s">
        <v>663</v>
      </c>
      <c r="D251" s="134"/>
      <c r="E251" s="115" t="s">
        <v>568</v>
      </c>
      <c r="F251" s="134"/>
      <c r="G251" s="134"/>
      <c r="H251" s="134"/>
      <c r="I251" s="120" t="s">
        <v>568</v>
      </c>
      <c r="J251" s="188">
        <f t="shared" si="14"/>
        <v>1126.9000000000001</v>
      </c>
      <c r="K251" s="190">
        <v>1</v>
      </c>
      <c r="L251" s="115">
        <v>1126.9000000000001</v>
      </c>
      <c r="M251" s="134"/>
    </row>
    <row r="252" spans="1:13" s="110" customFormat="1">
      <c r="A252" s="117"/>
      <c r="B252" s="124"/>
      <c r="C252" s="136" t="s">
        <v>664</v>
      </c>
      <c r="D252" s="134"/>
      <c r="E252" s="134"/>
      <c r="F252" s="115" t="s">
        <v>568</v>
      </c>
      <c r="G252" s="134"/>
      <c r="H252" s="134"/>
      <c r="I252" s="120" t="s">
        <v>568</v>
      </c>
      <c r="J252" s="188">
        <f t="shared" si="14"/>
        <v>1785.3</v>
      </c>
      <c r="K252" s="190">
        <v>1</v>
      </c>
      <c r="L252" s="115">
        <v>1785.3</v>
      </c>
      <c r="M252" s="134"/>
    </row>
    <row r="253" spans="1:13" s="110" customFormat="1">
      <c r="A253" s="121"/>
      <c r="B253" s="126"/>
      <c r="C253" s="136" t="s">
        <v>665</v>
      </c>
      <c r="D253" s="134"/>
      <c r="E253" s="115" t="s">
        <v>568</v>
      </c>
      <c r="F253" s="134"/>
      <c r="G253" s="134"/>
      <c r="H253" s="134"/>
      <c r="I253" s="120" t="s">
        <v>568</v>
      </c>
      <c r="J253" s="188">
        <f t="shared" si="14"/>
        <v>1126.9000000000001</v>
      </c>
      <c r="K253" s="190">
        <v>1</v>
      </c>
      <c r="L253" s="115">
        <v>1126.9000000000001</v>
      </c>
      <c r="M253" s="134"/>
    </row>
    <row r="254" spans="1:13" s="110" customFormat="1" ht="25.5">
      <c r="A254" s="159">
        <v>26</v>
      </c>
      <c r="B254" s="160">
        <v>280101</v>
      </c>
      <c r="C254" s="161" t="s">
        <v>44</v>
      </c>
      <c r="D254" s="134"/>
      <c r="E254" s="134"/>
      <c r="F254" s="134"/>
      <c r="G254" s="134"/>
      <c r="H254" s="134"/>
      <c r="I254" s="120"/>
      <c r="J254" s="188"/>
      <c r="K254" s="188"/>
      <c r="L254" s="115"/>
      <c r="M254" s="134">
        <v>973.2</v>
      </c>
    </row>
    <row r="255" spans="1:13" s="110" customFormat="1">
      <c r="A255" s="117"/>
      <c r="B255" s="124"/>
      <c r="C255" s="128" t="s">
        <v>917</v>
      </c>
      <c r="D255" s="134"/>
      <c r="E255" s="134"/>
      <c r="F255" s="134"/>
      <c r="G255" s="115" t="s">
        <v>568</v>
      </c>
      <c r="H255" s="134"/>
      <c r="I255" s="120" t="s">
        <v>568</v>
      </c>
      <c r="J255" s="188">
        <f t="shared" ref="J255:J263" si="15">L255</f>
        <v>2004.8</v>
      </c>
      <c r="K255" s="190">
        <v>1</v>
      </c>
      <c r="L255" s="115">
        <v>2004.8</v>
      </c>
      <c r="M255" s="134"/>
    </row>
    <row r="256" spans="1:13" s="110" customFormat="1">
      <c r="A256" s="117"/>
      <c r="B256" s="124"/>
      <c r="C256" s="128" t="s">
        <v>918</v>
      </c>
      <c r="D256" s="134"/>
      <c r="E256" s="115" t="s">
        <v>568</v>
      </c>
      <c r="F256" s="134"/>
      <c r="G256" s="134"/>
      <c r="H256" s="134"/>
      <c r="I256" s="120" t="s">
        <v>568</v>
      </c>
      <c r="J256" s="188">
        <f t="shared" si="15"/>
        <v>1126.9000000000001</v>
      </c>
      <c r="K256" s="190">
        <v>1</v>
      </c>
      <c r="L256" s="115">
        <v>1126.9000000000001</v>
      </c>
      <c r="M256" s="134"/>
    </row>
    <row r="257" spans="1:13" s="110" customFormat="1">
      <c r="A257" s="117"/>
      <c r="B257" s="124"/>
      <c r="C257" s="128" t="s">
        <v>919</v>
      </c>
      <c r="D257" s="134"/>
      <c r="E257" s="115" t="s">
        <v>568</v>
      </c>
      <c r="F257" s="134"/>
      <c r="G257" s="134"/>
      <c r="H257" s="134"/>
      <c r="I257" s="120" t="s">
        <v>568</v>
      </c>
      <c r="J257" s="188">
        <f t="shared" si="15"/>
        <v>1126.9000000000001</v>
      </c>
      <c r="K257" s="190">
        <v>1</v>
      </c>
      <c r="L257" s="115">
        <v>1126.9000000000001</v>
      </c>
      <c r="M257" s="134"/>
    </row>
    <row r="258" spans="1:13" s="110" customFormat="1">
      <c r="A258" s="117"/>
      <c r="B258" s="124"/>
      <c r="C258" s="128" t="s">
        <v>920</v>
      </c>
      <c r="D258" s="134"/>
      <c r="E258" s="115" t="s">
        <v>568</v>
      </c>
      <c r="F258" s="134"/>
      <c r="G258" s="134"/>
      <c r="H258" s="134"/>
      <c r="I258" s="120" t="s">
        <v>568</v>
      </c>
      <c r="J258" s="188">
        <f t="shared" si="15"/>
        <v>1126.9000000000001</v>
      </c>
      <c r="K258" s="190">
        <v>1</v>
      </c>
      <c r="L258" s="115">
        <v>1126.9000000000001</v>
      </c>
      <c r="M258" s="134"/>
    </row>
    <row r="259" spans="1:13" s="110" customFormat="1">
      <c r="A259" s="117"/>
      <c r="B259" s="124"/>
      <c r="C259" s="128" t="s">
        <v>921</v>
      </c>
      <c r="D259" s="134"/>
      <c r="E259" s="115" t="s">
        <v>568</v>
      </c>
      <c r="F259" s="134"/>
      <c r="G259" s="134"/>
      <c r="H259" s="134"/>
      <c r="I259" s="120" t="s">
        <v>568</v>
      </c>
      <c r="J259" s="188">
        <f t="shared" si="15"/>
        <v>1126.9000000000001</v>
      </c>
      <c r="K259" s="190">
        <v>1</v>
      </c>
      <c r="L259" s="115">
        <v>1126.9000000000001</v>
      </c>
      <c r="M259" s="134"/>
    </row>
    <row r="260" spans="1:13" s="110" customFormat="1" ht="17.25" customHeight="1">
      <c r="A260" s="117"/>
      <c r="B260" s="124"/>
      <c r="C260" s="128" t="s">
        <v>922</v>
      </c>
      <c r="D260" s="134"/>
      <c r="E260" s="115" t="s">
        <v>568</v>
      </c>
      <c r="F260" s="134"/>
      <c r="G260" s="134"/>
      <c r="H260" s="134"/>
      <c r="I260" s="120" t="s">
        <v>568</v>
      </c>
      <c r="J260" s="188">
        <f t="shared" si="15"/>
        <v>1126.9000000000001</v>
      </c>
      <c r="K260" s="190">
        <v>1</v>
      </c>
      <c r="L260" s="115">
        <v>1126.9000000000001</v>
      </c>
      <c r="M260" s="134"/>
    </row>
    <row r="261" spans="1:13" s="110" customFormat="1">
      <c r="A261" s="117"/>
      <c r="B261" s="124"/>
      <c r="C261" s="128" t="s">
        <v>923</v>
      </c>
      <c r="D261" s="134"/>
      <c r="E261" s="134"/>
      <c r="F261" s="115" t="s">
        <v>568</v>
      </c>
      <c r="G261" s="134"/>
      <c r="H261" s="134"/>
      <c r="I261" s="120" t="s">
        <v>568</v>
      </c>
      <c r="J261" s="188">
        <f t="shared" si="15"/>
        <v>1785.3</v>
      </c>
      <c r="K261" s="190">
        <v>1</v>
      </c>
      <c r="L261" s="115">
        <v>1785.3</v>
      </c>
      <c r="M261" s="134"/>
    </row>
    <row r="262" spans="1:13" s="110" customFormat="1" ht="28.5" customHeight="1">
      <c r="A262" s="117"/>
      <c r="B262" s="124"/>
      <c r="C262" s="128" t="s">
        <v>924</v>
      </c>
      <c r="D262" s="134"/>
      <c r="E262" s="115" t="s">
        <v>568</v>
      </c>
      <c r="F262" s="134"/>
      <c r="G262" s="134"/>
      <c r="H262" s="134"/>
      <c r="I262" s="120" t="s">
        <v>568</v>
      </c>
      <c r="J262" s="188">
        <f t="shared" si="15"/>
        <v>1126.9000000000001</v>
      </c>
      <c r="K262" s="190">
        <v>1</v>
      </c>
      <c r="L262" s="115">
        <v>1126.9000000000001</v>
      </c>
      <c r="M262" s="134"/>
    </row>
    <row r="263" spans="1:13" s="110" customFormat="1" ht="27.75" customHeight="1">
      <c r="A263" s="121"/>
      <c r="B263" s="126"/>
      <c r="C263" s="128" t="s">
        <v>925</v>
      </c>
      <c r="D263" s="134"/>
      <c r="E263" s="115" t="s">
        <v>568</v>
      </c>
      <c r="F263" s="134"/>
      <c r="G263" s="134"/>
      <c r="H263" s="134"/>
      <c r="I263" s="120" t="s">
        <v>568</v>
      </c>
      <c r="J263" s="188">
        <f t="shared" si="15"/>
        <v>1126.9000000000001</v>
      </c>
      <c r="K263" s="190">
        <v>1</v>
      </c>
      <c r="L263" s="115">
        <v>1126.9000000000001</v>
      </c>
      <c r="M263" s="134"/>
    </row>
    <row r="264" spans="1:13" s="110" customFormat="1" ht="25.5">
      <c r="A264" s="159">
        <v>27</v>
      </c>
      <c r="B264" s="160">
        <v>291601</v>
      </c>
      <c r="C264" s="161" t="s">
        <v>1107</v>
      </c>
      <c r="D264" s="134"/>
      <c r="E264" s="134"/>
      <c r="F264" s="134"/>
      <c r="G264" s="134"/>
      <c r="H264" s="134"/>
      <c r="I264" s="120"/>
      <c r="J264" s="188"/>
      <c r="K264" s="188"/>
      <c r="L264" s="115"/>
      <c r="M264" s="134">
        <v>890.65</v>
      </c>
    </row>
    <row r="265" spans="1:13" s="110" customFormat="1">
      <c r="A265" s="117"/>
      <c r="B265" s="124"/>
      <c r="C265" s="137" t="s">
        <v>666</v>
      </c>
      <c r="D265" s="134"/>
      <c r="E265" s="115" t="s">
        <v>568</v>
      </c>
      <c r="F265" s="134"/>
      <c r="G265" s="134"/>
      <c r="H265" s="134"/>
      <c r="I265" s="120" t="s">
        <v>568</v>
      </c>
      <c r="J265" s="188">
        <f>L265</f>
        <v>1126.9000000000001</v>
      </c>
      <c r="K265" s="190">
        <v>1</v>
      </c>
      <c r="L265" s="115">
        <v>1126.9000000000001</v>
      </c>
      <c r="M265" s="134"/>
    </row>
    <row r="266" spans="1:13" s="110" customFormat="1">
      <c r="A266" s="117"/>
      <c r="B266" s="124"/>
      <c r="C266" s="137" t="s">
        <v>667</v>
      </c>
      <c r="D266" s="134"/>
      <c r="E266" s="115" t="s">
        <v>568</v>
      </c>
      <c r="F266" s="134"/>
      <c r="G266" s="134"/>
      <c r="H266" s="134"/>
      <c r="I266" s="120" t="s">
        <v>568</v>
      </c>
      <c r="J266" s="188">
        <f>L266</f>
        <v>1126.9000000000001</v>
      </c>
      <c r="K266" s="190">
        <v>1</v>
      </c>
      <c r="L266" s="115">
        <v>1126.9000000000001</v>
      </c>
      <c r="M266" s="134"/>
    </row>
    <row r="267" spans="1:13" s="110" customFormat="1">
      <c r="A267" s="117"/>
      <c r="B267" s="124"/>
      <c r="C267" s="137" t="s">
        <v>668</v>
      </c>
      <c r="D267" s="134" t="s">
        <v>568</v>
      </c>
      <c r="E267" s="134"/>
      <c r="F267" s="134"/>
      <c r="G267" s="134"/>
      <c r="H267" s="134"/>
      <c r="I267" s="120" t="s">
        <v>750</v>
      </c>
      <c r="J267" s="188">
        <v>1126.9000000000001</v>
      </c>
      <c r="K267" s="189">
        <f>L267/J267</f>
        <v>0.89999112609814536</v>
      </c>
      <c r="L267" s="115">
        <v>1014.2</v>
      </c>
      <c r="M267" s="134"/>
    </row>
    <row r="268" spans="1:13" s="110" customFormat="1">
      <c r="A268" s="117"/>
      <c r="B268" s="124"/>
      <c r="C268" s="137" t="s">
        <v>669</v>
      </c>
      <c r="D268" s="134"/>
      <c r="E268" s="134"/>
      <c r="F268" s="115" t="s">
        <v>568</v>
      </c>
      <c r="G268" s="134"/>
      <c r="H268" s="134"/>
      <c r="I268" s="120" t="s">
        <v>568</v>
      </c>
      <c r="J268" s="188">
        <f t="shared" ref="J268:J273" si="16">L268</f>
        <v>1785.3</v>
      </c>
      <c r="K268" s="190">
        <v>1</v>
      </c>
      <c r="L268" s="115">
        <v>1785.3</v>
      </c>
      <c r="M268" s="134"/>
    </row>
    <row r="269" spans="1:13" s="110" customFormat="1">
      <c r="A269" s="117"/>
      <c r="B269" s="124"/>
      <c r="C269" s="137" t="s">
        <v>670</v>
      </c>
      <c r="D269" s="134"/>
      <c r="E269" s="115" t="s">
        <v>568</v>
      </c>
      <c r="F269" s="134"/>
      <c r="G269" s="134"/>
      <c r="H269" s="134"/>
      <c r="I269" s="120" t="s">
        <v>568</v>
      </c>
      <c r="J269" s="188">
        <f t="shared" si="16"/>
        <v>1126.9000000000001</v>
      </c>
      <c r="K269" s="190">
        <v>1</v>
      </c>
      <c r="L269" s="115">
        <v>1126.9000000000001</v>
      </c>
      <c r="M269" s="134"/>
    </row>
    <row r="270" spans="1:13" s="110" customFormat="1">
      <c r="A270" s="117"/>
      <c r="B270" s="124"/>
      <c r="C270" s="137" t="s">
        <v>671</v>
      </c>
      <c r="D270" s="134"/>
      <c r="E270" s="115" t="s">
        <v>568</v>
      </c>
      <c r="F270" s="134"/>
      <c r="G270" s="134"/>
      <c r="H270" s="134"/>
      <c r="I270" s="120" t="s">
        <v>568</v>
      </c>
      <c r="J270" s="188">
        <f t="shared" si="16"/>
        <v>1126.9000000000001</v>
      </c>
      <c r="K270" s="190">
        <v>1</v>
      </c>
      <c r="L270" s="115">
        <v>1126.9000000000001</v>
      </c>
      <c r="M270" s="134"/>
    </row>
    <row r="271" spans="1:13" s="110" customFormat="1">
      <c r="A271" s="117"/>
      <c r="B271" s="124"/>
      <c r="C271" s="137" t="s">
        <v>672</v>
      </c>
      <c r="D271" s="134"/>
      <c r="E271" s="115" t="s">
        <v>568</v>
      </c>
      <c r="F271" s="134"/>
      <c r="G271" s="134"/>
      <c r="H271" s="134"/>
      <c r="I271" s="120" t="s">
        <v>568</v>
      </c>
      <c r="J271" s="188">
        <f t="shared" si="16"/>
        <v>1126.9000000000001</v>
      </c>
      <c r="K271" s="190">
        <v>1</v>
      </c>
      <c r="L271" s="115">
        <v>1126.9000000000001</v>
      </c>
      <c r="M271" s="134"/>
    </row>
    <row r="272" spans="1:13" s="110" customFormat="1">
      <c r="A272" s="117"/>
      <c r="B272" s="124"/>
      <c r="C272" s="137" t="s">
        <v>673</v>
      </c>
      <c r="D272" s="134"/>
      <c r="E272" s="115" t="s">
        <v>568</v>
      </c>
      <c r="F272" s="134"/>
      <c r="G272" s="134"/>
      <c r="H272" s="134"/>
      <c r="I272" s="120" t="s">
        <v>568</v>
      </c>
      <c r="J272" s="188">
        <f t="shared" si="16"/>
        <v>1126.9000000000001</v>
      </c>
      <c r="K272" s="190">
        <v>1</v>
      </c>
      <c r="L272" s="115">
        <v>1126.9000000000001</v>
      </c>
      <c r="M272" s="134"/>
    </row>
    <row r="273" spans="1:13" s="110" customFormat="1">
      <c r="A273" s="121"/>
      <c r="B273" s="126"/>
      <c r="C273" s="137" t="s">
        <v>674</v>
      </c>
      <c r="D273" s="134"/>
      <c r="E273" s="115" t="s">
        <v>568</v>
      </c>
      <c r="F273" s="134"/>
      <c r="G273" s="134"/>
      <c r="H273" s="134"/>
      <c r="I273" s="120" t="s">
        <v>568</v>
      </c>
      <c r="J273" s="188">
        <f t="shared" si="16"/>
        <v>1126.9000000000001</v>
      </c>
      <c r="K273" s="190">
        <v>1</v>
      </c>
      <c r="L273" s="115">
        <v>1126.9000000000001</v>
      </c>
      <c r="M273" s="134"/>
    </row>
    <row r="274" spans="1:13" s="110" customFormat="1" ht="25.5">
      <c r="A274" s="159">
        <v>28</v>
      </c>
      <c r="B274" s="160">
        <v>300101</v>
      </c>
      <c r="C274" s="161" t="s">
        <v>45</v>
      </c>
      <c r="D274" s="134"/>
      <c r="E274" s="134"/>
      <c r="F274" s="134"/>
      <c r="G274" s="134"/>
      <c r="H274" s="134"/>
      <c r="I274" s="120"/>
      <c r="J274" s="188"/>
      <c r="K274" s="188"/>
      <c r="L274" s="115"/>
      <c r="M274" s="134">
        <v>1534.183</v>
      </c>
    </row>
    <row r="275" spans="1:13" s="110" customFormat="1" ht="33.75">
      <c r="A275" s="117"/>
      <c r="B275" s="124"/>
      <c r="C275" s="138" t="s">
        <v>675</v>
      </c>
      <c r="D275" s="139"/>
      <c r="E275" s="115" t="s">
        <v>568</v>
      </c>
      <c r="F275" s="140"/>
      <c r="G275" s="140"/>
      <c r="H275" s="140"/>
      <c r="I275" s="120" t="s">
        <v>568</v>
      </c>
      <c r="J275" s="188">
        <f t="shared" ref="J275:J288" si="17">L275</f>
        <v>1126.9000000000001</v>
      </c>
      <c r="K275" s="190">
        <v>1</v>
      </c>
      <c r="L275" s="115">
        <v>1126.9000000000001</v>
      </c>
      <c r="M275" s="140"/>
    </row>
    <row r="276" spans="1:13" s="110" customFormat="1" ht="33.75">
      <c r="A276" s="117"/>
      <c r="B276" s="124"/>
      <c r="C276" s="138" t="s">
        <v>676</v>
      </c>
      <c r="D276" s="139"/>
      <c r="E276" s="115" t="s">
        <v>568</v>
      </c>
      <c r="F276" s="140"/>
      <c r="G276" s="140"/>
      <c r="H276" s="140"/>
      <c r="I276" s="120" t="s">
        <v>568</v>
      </c>
      <c r="J276" s="188">
        <f t="shared" si="17"/>
        <v>1126.9000000000001</v>
      </c>
      <c r="K276" s="190">
        <v>1</v>
      </c>
      <c r="L276" s="115">
        <v>1126.9000000000001</v>
      </c>
      <c r="M276" s="140"/>
    </row>
    <row r="277" spans="1:13" s="110" customFormat="1" ht="33.75">
      <c r="A277" s="117"/>
      <c r="B277" s="124"/>
      <c r="C277" s="138" t="s">
        <v>677</v>
      </c>
      <c r="D277" s="139"/>
      <c r="E277" s="115" t="s">
        <v>568</v>
      </c>
      <c r="F277" s="140"/>
      <c r="G277" s="140"/>
      <c r="H277" s="140"/>
      <c r="I277" s="120" t="s">
        <v>568</v>
      </c>
      <c r="J277" s="188">
        <f t="shared" si="17"/>
        <v>1126.9000000000001</v>
      </c>
      <c r="K277" s="190">
        <v>1</v>
      </c>
      <c r="L277" s="115">
        <v>1126.9000000000001</v>
      </c>
      <c r="M277" s="140"/>
    </row>
    <row r="278" spans="1:13" s="110" customFormat="1" ht="33.75">
      <c r="A278" s="117"/>
      <c r="B278" s="124"/>
      <c r="C278" s="138" t="s">
        <v>678</v>
      </c>
      <c r="D278" s="139"/>
      <c r="E278" s="115" t="s">
        <v>568</v>
      </c>
      <c r="F278" s="140"/>
      <c r="G278" s="140"/>
      <c r="H278" s="140"/>
      <c r="I278" s="120" t="s">
        <v>568</v>
      </c>
      <c r="J278" s="188">
        <f t="shared" si="17"/>
        <v>1126.9000000000001</v>
      </c>
      <c r="K278" s="190">
        <v>1</v>
      </c>
      <c r="L278" s="115">
        <v>1126.9000000000001</v>
      </c>
      <c r="M278" s="140"/>
    </row>
    <row r="279" spans="1:13" s="110" customFormat="1" ht="33.75">
      <c r="A279" s="117"/>
      <c r="B279" s="124"/>
      <c r="C279" s="138" t="s">
        <v>679</v>
      </c>
      <c r="D279" s="139"/>
      <c r="E279" s="134"/>
      <c r="F279" s="115" t="s">
        <v>568</v>
      </c>
      <c r="G279" s="140"/>
      <c r="H279" s="140"/>
      <c r="I279" s="120" t="s">
        <v>568</v>
      </c>
      <c r="J279" s="188">
        <f t="shared" si="17"/>
        <v>1785.3</v>
      </c>
      <c r="K279" s="190">
        <v>1</v>
      </c>
      <c r="L279" s="115">
        <v>1785.3</v>
      </c>
      <c r="M279" s="140"/>
    </row>
    <row r="280" spans="1:13" s="110" customFormat="1" ht="33.75">
      <c r="A280" s="117"/>
      <c r="B280" s="124"/>
      <c r="C280" s="138" t="s">
        <v>680</v>
      </c>
      <c r="D280" s="139"/>
      <c r="E280" s="115" t="s">
        <v>568</v>
      </c>
      <c r="F280" s="134"/>
      <c r="G280" s="140"/>
      <c r="H280" s="140"/>
      <c r="I280" s="120" t="s">
        <v>568</v>
      </c>
      <c r="J280" s="188">
        <f t="shared" si="17"/>
        <v>1126.9000000000001</v>
      </c>
      <c r="K280" s="190">
        <v>1</v>
      </c>
      <c r="L280" s="115">
        <v>1126.9000000000001</v>
      </c>
      <c r="M280" s="140"/>
    </row>
    <row r="281" spans="1:13" s="110" customFormat="1" ht="33.75">
      <c r="A281" s="117"/>
      <c r="B281" s="124"/>
      <c r="C281" s="138" t="s">
        <v>681</v>
      </c>
      <c r="D281" s="139"/>
      <c r="E281" s="115" t="s">
        <v>568</v>
      </c>
      <c r="F281" s="134"/>
      <c r="G281" s="140"/>
      <c r="H281" s="140"/>
      <c r="I281" s="120" t="s">
        <v>568</v>
      </c>
      <c r="J281" s="188">
        <f t="shared" si="17"/>
        <v>1126.9000000000001</v>
      </c>
      <c r="K281" s="190">
        <v>1</v>
      </c>
      <c r="L281" s="115">
        <v>1126.9000000000001</v>
      </c>
      <c r="M281" s="140"/>
    </row>
    <row r="282" spans="1:13" s="110" customFormat="1" ht="33.75">
      <c r="A282" s="117"/>
      <c r="B282" s="124"/>
      <c r="C282" s="138" t="s">
        <v>682</v>
      </c>
      <c r="D282" s="139"/>
      <c r="E282" s="115" t="s">
        <v>568</v>
      </c>
      <c r="F282" s="134"/>
      <c r="G282" s="140"/>
      <c r="H282" s="140"/>
      <c r="I282" s="120" t="s">
        <v>568</v>
      </c>
      <c r="J282" s="188">
        <f t="shared" si="17"/>
        <v>1126.9000000000001</v>
      </c>
      <c r="K282" s="190">
        <v>1</v>
      </c>
      <c r="L282" s="115">
        <v>1126.9000000000001</v>
      </c>
      <c r="M282" s="140"/>
    </row>
    <row r="283" spans="1:13" s="110" customFormat="1" ht="33.75">
      <c r="A283" s="117"/>
      <c r="B283" s="124"/>
      <c r="C283" s="138" t="s">
        <v>683</v>
      </c>
      <c r="D283" s="139"/>
      <c r="E283" s="134"/>
      <c r="F283" s="115" t="s">
        <v>568</v>
      </c>
      <c r="G283" s="140"/>
      <c r="H283" s="140"/>
      <c r="I283" s="120" t="s">
        <v>568</v>
      </c>
      <c r="J283" s="188">
        <f t="shared" si="17"/>
        <v>1785.3</v>
      </c>
      <c r="K283" s="190">
        <v>1</v>
      </c>
      <c r="L283" s="115">
        <v>1785.3</v>
      </c>
      <c r="M283" s="140"/>
    </row>
    <row r="284" spans="1:13" s="110" customFormat="1" ht="33.75">
      <c r="A284" s="117"/>
      <c r="B284" s="124"/>
      <c r="C284" s="138" t="s">
        <v>684</v>
      </c>
      <c r="D284" s="139"/>
      <c r="E284" s="115" t="s">
        <v>568</v>
      </c>
      <c r="F284" s="134"/>
      <c r="G284" s="140"/>
      <c r="H284" s="140"/>
      <c r="I284" s="120" t="s">
        <v>568</v>
      </c>
      <c r="J284" s="188">
        <f t="shared" si="17"/>
        <v>1126.9000000000001</v>
      </c>
      <c r="K284" s="190">
        <v>1</v>
      </c>
      <c r="L284" s="115">
        <v>1126.9000000000001</v>
      </c>
      <c r="M284" s="140"/>
    </row>
    <row r="285" spans="1:13" s="110" customFormat="1" ht="33.75">
      <c r="A285" s="117"/>
      <c r="B285" s="124"/>
      <c r="C285" s="138" t="s">
        <v>685</v>
      </c>
      <c r="D285" s="139"/>
      <c r="E285" s="115" t="s">
        <v>568</v>
      </c>
      <c r="F285" s="134"/>
      <c r="G285" s="140"/>
      <c r="H285" s="140"/>
      <c r="I285" s="120" t="s">
        <v>568</v>
      </c>
      <c r="J285" s="188">
        <f t="shared" si="17"/>
        <v>1126.9000000000001</v>
      </c>
      <c r="K285" s="190">
        <v>1</v>
      </c>
      <c r="L285" s="115">
        <v>1126.9000000000001</v>
      </c>
      <c r="M285" s="140"/>
    </row>
    <row r="286" spans="1:13" s="110" customFormat="1" ht="33.75">
      <c r="A286" s="117"/>
      <c r="B286" s="124"/>
      <c r="C286" s="138" t="s">
        <v>686</v>
      </c>
      <c r="D286" s="139"/>
      <c r="E286" s="140"/>
      <c r="F286" s="115" t="s">
        <v>568</v>
      </c>
      <c r="G286" s="140"/>
      <c r="H286" s="140"/>
      <c r="I286" s="120" t="s">
        <v>568</v>
      </c>
      <c r="J286" s="188">
        <f t="shared" si="17"/>
        <v>1785.3</v>
      </c>
      <c r="K286" s="190">
        <v>1</v>
      </c>
      <c r="L286" s="115">
        <v>1785.3</v>
      </c>
      <c r="M286" s="140"/>
    </row>
    <row r="287" spans="1:13" s="110" customFormat="1">
      <c r="A287" s="117"/>
      <c r="B287" s="124"/>
      <c r="C287" s="138" t="s">
        <v>687</v>
      </c>
      <c r="D287" s="134"/>
      <c r="E287" s="134"/>
      <c r="F287" s="115" t="s">
        <v>568</v>
      </c>
      <c r="G287" s="134"/>
      <c r="H287" s="134"/>
      <c r="I287" s="120" t="s">
        <v>568</v>
      </c>
      <c r="J287" s="188">
        <f t="shared" si="17"/>
        <v>1785.3</v>
      </c>
      <c r="K287" s="190">
        <v>1</v>
      </c>
      <c r="L287" s="115">
        <v>1785.3</v>
      </c>
      <c r="M287" s="134"/>
    </row>
    <row r="288" spans="1:13" s="110" customFormat="1">
      <c r="A288" s="121"/>
      <c r="B288" s="126"/>
      <c r="C288" s="138" t="s">
        <v>688</v>
      </c>
      <c r="D288" s="134"/>
      <c r="E288" s="115" t="s">
        <v>568</v>
      </c>
      <c r="F288" s="134"/>
      <c r="G288" s="134"/>
      <c r="H288" s="134"/>
      <c r="I288" s="120" t="s">
        <v>568</v>
      </c>
      <c r="J288" s="188">
        <f t="shared" si="17"/>
        <v>1126.9000000000001</v>
      </c>
      <c r="K288" s="190">
        <v>1</v>
      </c>
      <c r="L288" s="115">
        <v>1126.9000000000001</v>
      </c>
      <c r="M288" s="134"/>
    </row>
    <row r="289" spans="1:13" s="110" customFormat="1" ht="25.5">
      <c r="A289" s="159">
        <v>29</v>
      </c>
      <c r="B289" s="160">
        <v>310801</v>
      </c>
      <c r="C289" s="161" t="s">
        <v>113</v>
      </c>
      <c r="D289" s="134"/>
      <c r="E289" s="134"/>
      <c r="F289" s="134"/>
      <c r="G289" s="134"/>
      <c r="H289" s="134"/>
      <c r="I289" s="120"/>
      <c r="J289" s="188"/>
      <c r="K289" s="188"/>
      <c r="L289" s="115"/>
      <c r="M289" s="134">
        <v>336.59199999999998</v>
      </c>
    </row>
    <row r="290" spans="1:13" s="110" customFormat="1">
      <c r="A290" s="117"/>
      <c r="B290" s="124"/>
      <c r="C290" s="119" t="s">
        <v>1027</v>
      </c>
      <c r="D290" s="134"/>
      <c r="E290" s="115" t="s">
        <v>568</v>
      </c>
      <c r="F290" s="134"/>
      <c r="G290" s="134"/>
      <c r="H290" s="134"/>
      <c r="I290" s="120" t="s">
        <v>568</v>
      </c>
      <c r="J290" s="188">
        <f>L290</f>
        <v>1126.9000000000001</v>
      </c>
      <c r="K290" s="190">
        <v>1</v>
      </c>
      <c r="L290" s="115">
        <v>1126.9000000000001</v>
      </c>
      <c r="M290" s="134"/>
    </row>
    <row r="291" spans="1:13" s="110" customFormat="1">
      <c r="A291" s="117"/>
      <c r="B291" s="124"/>
      <c r="C291" s="119" t="s">
        <v>1138</v>
      </c>
      <c r="D291" s="134"/>
      <c r="E291" s="134"/>
      <c r="F291" s="115" t="s">
        <v>568</v>
      </c>
      <c r="G291" s="134"/>
      <c r="H291" s="134"/>
      <c r="I291" s="120" t="s">
        <v>568</v>
      </c>
      <c r="J291" s="188">
        <f>L291</f>
        <v>1785.3</v>
      </c>
      <c r="K291" s="190">
        <v>1</v>
      </c>
      <c r="L291" s="115">
        <v>1785.3</v>
      </c>
      <c r="M291" s="134"/>
    </row>
    <row r="292" spans="1:13" s="110" customFormat="1">
      <c r="A292" s="121"/>
      <c r="B292" s="126"/>
      <c r="C292" s="119" t="s">
        <v>1028</v>
      </c>
      <c r="D292" s="134"/>
      <c r="E292" s="115" t="s">
        <v>568</v>
      </c>
      <c r="F292" s="134"/>
      <c r="G292" s="134"/>
      <c r="H292" s="134"/>
      <c r="I292" s="120" t="s">
        <v>568</v>
      </c>
      <c r="J292" s="188">
        <f>L292</f>
        <v>1126.9000000000001</v>
      </c>
      <c r="K292" s="190">
        <v>1</v>
      </c>
      <c r="L292" s="115">
        <v>1126.9000000000001</v>
      </c>
      <c r="M292" s="134"/>
    </row>
    <row r="293" spans="1:13" s="110" customFormat="1" ht="25.5">
      <c r="A293" s="159">
        <v>30</v>
      </c>
      <c r="B293" s="160">
        <v>312401</v>
      </c>
      <c r="C293" s="161" t="s">
        <v>47</v>
      </c>
      <c r="D293" s="134"/>
      <c r="E293" s="134"/>
      <c r="F293" s="134"/>
      <c r="G293" s="134"/>
      <c r="H293" s="134"/>
      <c r="I293" s="120"/>
      <c r="J293" s="188"/>
      <c r="K293" s="188"/>
      <c r="L293" s="115"/>
      <c r="M293" s="134">
        <v>187.81700000000001</v>
      </c>
    </row>
    <row r="294" spans="1:13" s="110" customFormat="1">
      <c r="A294" s="117"/>
      <c r="B294" s="124"/>
      <c r="C294" s="141" t="s">
        <v>926</v>
      </c>
      <c r="D294" s="134"/>
      <c r="E294" s="115" t="s">
        <v>568</v>
      </c>
      <c r="F294" s="134"/>
      <c r="G294" s="134"/>
      <c r="H294" s="134"/>
      <c r="I294" s="120" t="s">
        <v>568</v>
      </c>
      <c r="J294" s="188">
        <f>L294</f>
        <v>1126.9000000000001</v>
      </c>
      <c r="K294" s="190">
        <v>1</v>
      </c>
      <c r="L294" s="115">
        <v>1126.9000000000001</v>
      </c>
      <c r="M294" s="134"/>
    </row>
    <row r="295" spans="1:13" s="110" customFormat="1">
      <c r="A295" s="121"/>
      <c r="B295" s="126"/>
      <c r="C295" s="141" t="s">
        <v>927</v>
      </c>
      <c r="D295" s="134"/>
      <c r="E295" s="115" t="s">
        <v>568</v>
      </c>
      <c r="F295" s="134"/>
      <c r="G295" s="134"/>
      <c r="H295" s="134"/>
      <c r="I295" s="120" t="s">
        <v>568</v>
      </c>
      <c r="J295" s="188">
        <f>L295</f>
        <v>1126.9000000000001</v>
      </c>
      <c r="K295" s="190">
        <v>1</v>
      </c>
      <c r="L295" s="115">
        <v>1126.9000000000001</v>
      </c>
      <c r="M295" s="134"/>
    </row>
    <row r="296" spans="1:13" s="110" customFormat="1" ht="25.5">
      <c r="A296" s="159">
        <v>31</v>
      </c>
      <c r="B296" s="160">
        <v>320101</v>
      </c>
      <c r="C296" s="161" t="s">
        <v>571</v>
      </c>
      <c r="D296" s="134"/>
      <c r="E296" s="134"/>
      <c r="F296" s="134"/>
      <c r="G296" s="134"/>
      <c r="H296" s="134"/>
      <c r="I296" s="120"/>
      <c r="J296" s="188"/>
      <c r="K296" s="188"/>
      <c r="L296" s="115"/>
      <c r="M296" s="134">
        <v>1138.675</v>
      </c>
    </row>
    <row r="297" spans="1:13" s="110" customFormat="1">
      <c r="A297" s="117"/>
      <c r="B297" s="124"/>
      <c r="C297" s="142" t="s">
        <v>689</v>
      </c>
      <c r="D297" s="134"/>
      <c r="E297" s="115" t="s">
        <v>568</v>
      </c>
      <c r="F297" s="134"/>
      <c r="G297" s="134"/>
      <c r="H297" s="134"/>
      <c r="I297" s="120" t="s">
        <v>568</v>
      </c>
      <c r="J297" s="188">
        <f t="shared" ref="J297:J305" si="18">L297</f>
        <v>1126.9000000000001</v>
      </c>
      <c r="K297" s="190">
        <v>1</v>
      </c>
      <c r="L297" s="115">
        <v>1126.9000000000001</v>
      </c>
      <c r="M297" s="134"/>
    </row>
    <row r="298" spans="1:13" s="110" customFormat="1">
      <c r="A298" s="117"/>
      <c r="B298" s="124"/>
      <c r="C298" s="142" t="s">
        <v>690</v>
      </c>
      <c r="D298" s="134"/>
      <c r="E298" s="134"/>
      <c r="F298" s="115" t="s">
        <v>568</v>
      </c>
      <c r="G298" s="134"/>
      <c r="H298" s="134"/>
      <c r="I298" s="120" t="s">
        <v>568</v>
      </c>
      <c r="J298" s="188">
        <f t="shared" si="18"/>
        <v>1785.3</v>
      </c>
      <c r="K298" s="190">
        <v>1</v>
      </c>
      <c r="L298" s="115">
        <v>1785.3</v>
      </c>
      <c r="M298" s="134"/>
    </row>
    <row r="299" spans="1:13" s="110" customFormat="1">
      <c r="A299" s="117"/>
      <c r="B299" s="124"/>
      <c r="C299" s="142" t="s">
        <v>691</v>
      </c>
      <c r="D299" s="134"/>
      <c r="E299" s="134"/>
      <c r="F299" s="115" t="s">
        <v>568</v>
      </c>
      <c r="G299" s="134"/>
      <c r="H299" s="134"/>
      <c r="I299" s="120" t="s">
        <v>568</v>
      </c>
      <c r="J299" s="188">
        <f t="shared" si="18"/>
        <v>1785.3</v>
      </c>
      <c r="K299" s="190">
        <v>1</v>
      </c>
      <c r="L299" s="115">
        <v>1785.3</v>
      </c>
      <c r="M299" s="134"/>
    </row>
    <row r="300" spans="1:13" s="110" customFormat="1">
      <c r="A300" s="117"/>
      <c r="B300" s="124"/>
      <c r="C300" s="142" t="s">
        <v>692</v>
      </c>
      <c r="D300" s="134"/>
      <c r="E300" s="115" t="s">
        <v>568</v>
      </c>
      <c r="F300" s="134"/>
      <c r="G300" s="134"/>
      <c r="H300" s="134"/>
      <c r="I300" s="120" t="s">
        <v>568</v>
      </c>
      <c r="J300" s="188">
        <f t="shared" si="18"/>
        <v>1126.9000000000001</v>
      </c>
      <c r="K300" s="190">
        <v>1</v>
      </c>
      <c r="L300" s="115">
        <v>1126.9000000000001</v>
      </c>
      <c r="M300" s="134"/>
    </row>
    <row r="301" spans="1:13" s="110" customFormat="1">
      <c r="A301" s="117"/>
      <c r="B301" s="124"/>
      <c r="C301" s="142" t="s">
        <v>693</v>
      </c>
      <c r="D301" s="134"/>
      <c r="E301" s="115" t="s">
        <v>568</v>
      </c>
      <c r="F301" s="134"/>
      <c r="G301" s="134"/>
      <c r="H301" s="134"/>
      <c r="I301" s="120" t="s">
        <v>568</v>
      </c>
      <c r="J301" s="188">
        <f t="shared" si="18"/>
        <v>1126.9000000000001</v>
      </c>
      <c r="K301" s="190">
        <v>1</v>
      </c>
      <c r="L301" s="115">
        <v>1126.9000000000001</v>
      </c>
      <c r="M301" s="134"/>
    </row>
    <row r="302" spans="1:13" s="110" customFormat="1">
      <c r="A302" s="117"/>
      <c r="B302" s="124"/>
      <c r="C302" s="142" t="s">
        <v>694</v>
      </c>
      <c r="D302" s="134"/>
      <c r="E302" s="115" t="s">
        <v>568</v>
      </c>
      <c r="F302" s="134"/>
      <c r="G302" s="134"/>
      <c r="H302" s="134"/>
      <c r="I302" s="120" t="s">
        <v>568</v>
      </c>
      <c r="J302" s="188">
        <f t="shared" si="18"/>
        <v>1126.9000000000001</v>
      </c>
      <c r="K302" s="190">
        <v>1</v>
      </c>
      <c r="L302" s="115">
        <v>1126.9000000000001</v>
      </c>
      <c r="M302" s="134"/>
    </row>
    <row r="303" spans="1:13" s="110" customFormat="1">
      <c r="A303" s="117"/>
      <c r="B303" s="124"/>
      <c r="C303" s="142" t="s">
        <v>695</v>
      </c>
      <c r="D303" s="134"/>
      <c r="E303" s="115" t="s">
        <v>568</v>
      </c>
      <c r="F303" s="134"/>
      <c r="G303" s="134"/>
      <c r="H303" s="134"/>
      <c r="I303" s="120" t="s">
        <v>568</v>
      </c>
      <c r="J303" s="188">
        <f t="shared" si="18"/>
        <v>1126.9000000000001</v>
      </c>
      <c r="K303" s="190">
        <v>1</v>
      </c>
      <c r="L303" s="115">
        <v>1126.9000000000001</v>
      </c>
      <c r="M303" s="134"/>
    </row>
    <row r="304" spans="1:13" s="110" customFormat="1">
      <c r="A304" s="117"/>
      <c r="B304" s="124"/>
      <c r="C304" s="142" t="s">
        <v>696</v>
      </c>
      <c r="D304" s="134"/>
      <c r="E304" s="115" t="s">
        <v>568</v>
      </c>
      <c r="F304" s="134"/>
      <c r="G304" s="134"/>
      <c r="H304" s="134"/>
      <c r="I304" s="120" t="s">
        <v>568</v>
      </c>
      <c r="J304" s="188">
        <f t="shared" si="18"/>
        <v>1126.9000000000001</v>
      </c>
      <c r="K304" s="190">
        <v>1</v>
      </c>
      <c r="L304" s="115">
        <v>1126.9000000000001</v>
      </c>
      <c r="M304" s="134"/>
    </row>
    <row r="305" spans="1:16" s="110" customFormat="1" ht="25.5">
      <c r="A305" s="117"/>
      <c r="B305" s="124"/>
      <c r="C305" s="142" t="s">
        <v>697</v>
      </c>
      <c r="D305" s="134"/>
      <c r="E305" s="115" t="s">
        <v>568</v>
      </c>
      <c r="F305" s="134"/>
      <c r="G305" s="134"/>
      <c r="H305" s="134"/>
      <c r="I305" s="120" t="s">
        <v>568</v>
      </c>
      <c r="J305" s="188">
        <f t="shared" si="18"/>
        <v>1126.9000000000001</v>
      </c>
      <c r="K305" s="190">
        <v>1</v>
      </c>
      <c r="L305" s="115">
        <v>1126.9000000000001</v>
      </c>
      <c r="M305" s="134"/>
    </row>
    <row r="306" spans="1:16" s="110" customFormat="1" ht="25.5">
      <c r="A306" s="121"/>
      <c r="B306" s="126"/>
      <c r="C306" s="142" t="s">
        <v>698</v>
      </c>
      <c r="D306" s="134"/>
      <c r="E306" s="134"/>
      <c r="F306" s="134"/>
      <c r="G306" s="134"/>
      <c r="H306" s="115" t="s">
        <v>568</v>
      </c>
      <c r="I306" s="120" t="s">
        <v>750</v>
      </c>
      <c r="J306" s="188">
        <v>2004.8</v>
      </c>
      <c r="K306" s="189">
        <f>L306/J306</f>
        <v>1.0999600957701516</v>
      </c>
      <c r="L306" s="115">
        <v>2205.1999999999998</v>
      </c>
      <c r="M306" s="115"/>
    </row>
    <row r="307" spans="1:16" s="110" customFormat="1" ht="25.5">
      <c r="A307" s="159">
        <v>32</v>
      </c>
      <c r="B307" s="160">
        <v>330101</v>
      </c>
      <c r="C307" s="161" t="s">
        <v>48</v>
      </c>
      <c r="D307" s="134"/>
      <c r="E307" s="134"/>
      <c r="F307" s="134"/>
      <c r="G307" s="134"/>
      <c r="H307" s="134"/>
      <c r="I307" s="120"/>
      <c r="J307" s="188"/>
      <c r="K307" s="188"/>
      <c r="L307" s="115"/>
      <c r="M307" s="134">
        <v>93.908000000000001</v>
      </c>
    </row>
    <row r="308" spans="1:16" s="110" customFormat="1">
      <c r="A308" s="121"/>
      <c r="B308" s="126"/>
      <c r="C308" s="129" t="s">
        <v>928</v>
      </c>
      <c r="D308" s="134"/>
      <c r="E308" s="115" t="s">
        <v>568</v>
      </c>
      <c r="F308" s="134"/>
      <c r="G308" s="134"/>
      <c r="H308" s="134"/>
      <c r="I308" s="120" t="s">
        <v>568</v>
      </c>
      <c r="J308" s="188">
        <f>L308</f>
        <v>1126.9000000000001</v>
      </c>
      <c r="K308" s="190">
        <v>1</v>
      </c>
      <c r="L308" s="115">
        <v>1126.9000000000001</v>
      </c>
      <c r="M308" s="134"/>
    </row>
    <row r="309" spans="1:16" s="123" customFormat="1" ht="25.5">
      <c r="A309" s="159">
        <v>33</v>
      </c>
      <c r="B309" s="160">
        <v>330401</v>
      </c>
      <c r="C309" s="161" t="s">
        <v>50</v>
      </c>
      <c r="D309" s="134"/>
      <c r="E309" s="134"/>
      <c r="F309" s="134"/>
      <c r="G309" s="134"/>
      <c r="H309" s="134"/>
      <c r="I309" s="120"/>
      <c r="J309" s="188"/>
      <c r="K309" s="188"/>
      <c r="L309" s="115"/>
      <c r="M309" s="134">
        <v>485.36700000000002</v>
      </c>
    </row>
    <row r="310" spans="1:16" s="123" customFormat="1">
      <c r="A310" s="117"/>
      <c r="B310" s="124"/>
      <c r="C310" s="143" t="s">
        <v>929</v>
      </c>
      <c r="D310" s="134"/>
      <c r="E310" s="134"/>
      <c r="F310" s="115" t="s">
        <v>568</v>
      </c>
      <c r="G310" s="134"/>
      <c r="H310" s="134"/>
      <c r="I310" s="120" t="s">
        <v>568</v>
      </c>
      <c r="J310" s="188">
        <f>L310</f>
        <v>1785.3</v>
      </c>
      <c r="K310" s="190">
        <v>1</v>
      </c>
      <c r="L310" s="115">
        <v>1785.3</v>
      </c>
      <c r="M310" s="134"/>
    </row>
    <row r="311" spans="1:16" s="123" customFormat="1" ht="29.25" customHeight="1">
      <c r="A311" s="117"/>
      <c r="B311" s="124"/>
      <c r="C311" s="143" t="s">
        <v>930</v>
      </c>
      <c r="D311" s="134"/>
      <c r="E311" s="115" t="s">
        <v>568</v>
      </c>
      <c r="F311" s="134"/>
      <c r="G311" s="134"/>
      <c r="H311" s="134"/>
      <c r="I311" s="120" t="s">
        <v>568</v>
      </c>
      <c r="J311" s="188">
        <f>L311</f>
        <v>1126.9000000000001</v>
      </c>
      <c r="K311" s="190">
        <v>1</v>
      </c>
      <c r="L311" s="115">
        <v>1126.9000000000001</v>
      </c>
      <c r="M311" s="134"/>
    </row>
    <row r="312" spans="1:16" s="123" customFormat="1">
      <c r="A312" s="117"/>
      <c r="B312" s="124"/>
      <c r="C312" s="192" t="s">
        <v>1201</v>
      </c>
      <c r="D312" s="134"/>
      <c r="E312" s="115" t="s">
        <v>568</v>
      </c>
      <c r="F312" s="134"/>
      <c r="G312" s="134"/>
      <c r="H312" s="134"/>
      <c r="I312" s="120" t="s">
        <v>568</v>
      </c>
      <c r="J312" s="188">
        <f>L312</f>
        <v>1126.9000000000001</v>
      </c>
      <c r="K312" s="190">
        <v>1</v>
      </c>
      <c r="L312" s="115">
        <v>1126.9000000000001</v>
      </c>
      <c r="M312" s="134"/>
      <c r="P312" s="144"/>
    </row>
    <row r="313" spans="1:16" s="123" customFormat="1">
      <c r="A313" s="121"/>
      <c r="B313" s="126"/>
      <c r="C313" s="143" t="s">
        <v>931</v>
      </c>
      <c r="D313" s="134"/>
      <c r="E313" s="134"/>
      <c r="F313" s="115" t="s">
        <v>568</v>
      </c>
      <c r="G313" s="134"/>
      <c r="H313" s="134"/>
      <c r="I313" s="120" t="s">
        <v>568</v>
      </c>
      <c r="J313" s="188">
        <f>L313</f>
        <v>1785.3</v>
      </c>
      <c r="K313" s="190">
        <v>1</v>
      </c>
      <c r="L313" s="115">
        <v>1785.3</v>
      </c>
      <c r="M313" s="134"/>
    </row>
    <row r="314" spans="1:16" s="110" customFormat="1" ht="25.5">
      <c r="A314" s="159">
        <v>34</v>
      </c>
      <c r="B314" s="160">
        <v>330501</v>
      </c>
      <c r="C314" s="161" t="s">
        <v>51</v>
      </c>
      <c r="D314" s="134"/>
      <c r="E314" s="134"/>
      <c r="F314" s="134"/>
      <c r="G314" s="134"/>
      <c r="H314" s="134"/>
      <c r="I314" s="120"/>
      <c r="J314" s="188"/>
      <c r="K314" s="188"/>
      <c r="L314" s="115"/>
      <c r="M314" s="134">
        <v>187.81700000000001</v>
      </c>
    </row>
    <row r="315" spans="1:16" s="110" customFormat="1">
      <c r="A315" s="117"/>
      <c r="B315" s="124"/>
      <c r="C315" s="129" t="s">
        <v>1025</v>
      </c>
      <c r="D315" s="134"/>
      <c r="E315" s="115" t="s">
        <v>568</v>
      </c>
      <c r="F315" s="134"/>
      <c r="G315" s="134"/>
      <c r="H315" s="134"/>
      <c r="I315" s="120" t="s">
        <v>568</v>
      </c>
      <c r="J315" s="188">
        <f>L315</f>
        <v>1126.9000000000001</v>
      </c>
      <c r="K315" s="190">
        <v>1</v>
      </c>
      <c r="L315" s="115">
        <v>1126.9000000000001</v>
      </c>
      <c r="M315" s="134"/>
    </row>
    <row r="316" spans="1:16" s="110" customFormat="1">
      <c r="A316" s="121"/>
      <c r="B316" s="126"/>
      <c r="C316" s="129" t="s">
        <v>1026</v>
      </c>
      <c r="D316" s="134"/>
      <c r="E316" s="115" t="s">
        <v>568</v>
      </c>
      <c r="F316" s="134"/>
      <c r="G316" s="134"/>
      <c r="H316" s="134"/>
      <c r="I316" s="120" t="s">
        <v>568</v>
      </c>
      <c r="J316" s="188">
        <f>L316</f>
        <v>1126.9000000000001</v>
      </c>
      <c r="K316" s="190">
        <v>1</v>
      </c>
      <c r="L316" s="115">
        <v>1126.9000000000001</v>
      </c>
      <c r="M316" s="134"/>
    </row>
    <row r="317" spans="1:16" s="110" customFormat="1" ht="25.5">
      <c r="A317" s="159">
        <v>35</v>
      </c>
      <c r="B317" s="160">
        <v>330901</v>
      </c>
      <c r="C317" s="161" t="s">
        <v>52</v>
      </c>
      <c r="D317" s="134"/>
      <c r="E317" s="134"/>
      <c r="F317" s="134"/>
      <c r="G317" s="134"/>
      <c r="H317" s="134"/>
      <c r="I317" s="120"/>
      <c r="J317" s="188"/>
      <c r="K317" s="188"/>
      <c r="L317" s="115"/>
      <c r="M317" s="134">
        <v>657.35799999999995</v>
      </c>
    </row>
    <row r="318" spans="1:16" s="110" customFormat="1">
      <c r="A318" s="117"/>
      <c r="B318" s="124"/>
      <c r="C318" s="129" t="s">
        <v>700</v>
      </c>
      <c r="D318" s="134"/>
      <c r="E318" s="115" t="s">
        <v>568</v>
      </c>
      <c r="F318" s="134"/>
      <c r="G318" s="134"/>
      <c r="H318" s="134"/>
      <c r="I318" s="120" t="s">
        <v>568</v>
      </c>
      <c r="J318" s="188">
        <f t="shared" ref="J318:J324" si="19">L318</f>
        <v>1126.9000000000001</v>
      </c>
      <c r="K318" s="190">
        <v>1</v>
      </c>
      <c r="L318" s="115">
        <v>1126.9000000000001</v>
      </c>
      <c r="M318" s="134"/>
    </row>
    <row r="319" spans="1:16" s="110" customFormat="1">
      <c r="A319" s="117"/>
      <c r="B319" s="124"/>
      <c r="C319" s="129" t="s">
        <v>699</v>
      </c>
      <c r="D319" s="134"/>
      <c r="E319" s="115" t="s">
        <v>568</v>
      </c>
      <c r="F319" s="134"/>
      <c r="G319" s="134"/>
      <c r="H319" s="134"/>
      <c r="I319" s="120" t="s">
        <v>568</v>
      </c>
      <c r="J319" s="188">
        <f t="shared" si="19"/>
        <v>1126.9000000000001</v>
      </c>
      <c r="K319" s="190">
        <v>1</v>
      </c>
      <c r="L319" s="115">
        <v>1126.9000000000001</v>
      </c>
      <c r="M319" s="134"/>
    </row>
    <row r="320" spans="1:16" s="110" customFormat="1">
      <c r="A320" s="117"/>
      <c r="B320" s="124"/>
      <c r="C320" s="129" t="s">
        <v>702</v>
      </c>
      <c r="D320" s="134"/>
      <c r="E320" s="115" t="s">
        <v>568</v>
      </c>
      <c r="F320" s="134"/>
      <c r="G320" s="134"/>
      <c r="H320" s="134"/>
      <c r="I320" s="120" t="s">
        <v>568</v>
      </c>
      <c r="J320" s="188">
        <f t="shared" si="19"/>
        <v>1126.9000000000001</v>
      </c>
      <c r="K320" s="190">
        <v>1</v>
      </c>
      <c r="L320" s="115">
        <v>1126.9000000000001</v>
      </c>
      <c r="M320" s="134"/>
    </row>
    <row r="321" spans="1:13" s="110" customFormat="1">
      <c r="A321" s="117"/>
      <c r="B321" s="124"/>
      <c r="C321" s="129" t="s">
        <v>704</v>
      </c>
      <c r="D321" s="134"/>
      <c r="E321" s="115" t="s">
        <v>568</v>
      </c>
      <c r="F321" s="134"/>
      <c r="G321" s="134"/>
      <c r="H321" s="134"/>
      <c r="I321" s="120" t="s">
        <v>568</v>
      </c>
      <c r="J321" s="188">
        <f t="shared" si="19"/>
        <v>1126.9000000000001</v>
      </c>
      <c r="K321" s="190">
        <v>1</v>
      </c>
      <c r="L321" s="115">
        <v>1126.9000000000001</v>
      </c>
      <c r="M321" s="134"/>
    </row>
    <row r="322" spans="1:13" s="110" customFormat="1">
      <c r="A322" s="117"/>
      <c r="B322" s="124"/>
      <c r="C322" s="129" t="s">
        <v>705</v>
      </c>
      <c r="D322" s="134"/>
      <c r="E322" s="115" t="s">
        <v>568</v>
      </c>
      <c r="F322" s="134"/>
      <c r="G322" s="134"/>
      <c r="H322" s="134"/>
      <c r="I322" s="120" t="s">
        <v>568</v>
      </c>
      <c r="J322" s="188">
        <f t="shared" si="19"/>
        <v>1126.9000000000001</v>
      </c>
      <c r="K322" s="190">
        <v>1</v>
      </c>
      <c r="L322" s="115">
        <v>1126.9000000000001</v>
      </c>
      <c r="M322" s="134"/>
    </row>
    <row r="323" spans="1:13" s="110" customFormat="1">
      <c r="A323" s="117"/>
      <c r="B323" s="124"/>
      <c r="C323" s="129" t="s">
        <v>701</v>
      </c>
      <c r="D323" s="134"/>
      <c r="E323" s="115" t="s">
        <v>568</v>
      </c>
      <c r="F323" s="134"/>
      <c r="G323" s="134"/>
      <c r="H323" s="134"/>
      <c r="I323" s="120" t="s">
        <v>568</v>
      </c>
      <c r="J323" s="188">
        <f t="shared" si="19"/>
        <v>1126.9000000000001</v>
      </c>
      <c r="K323" s="190">
        <v>1</v>
      </c>
      <c r="L323" s="115">
        <v>1126.9000000000001</v>
      </c>
      <c r="M323" s="134"/>
    </row>
    <row r="324" spans="1:13" s="110" customFormat="1">
      <c r="A324" s="121"/>
      <c r="B324" s="126"/>
      <c r="C324" s="129" t="s">
        <v>703</v>
      </c>
      <c r="D324" s="134"/>
      <c r="E324" s="115" t="s">
        <v>568</v>
      </c>
      <c r="F324" s="134"/>
      <c r="G324" s="134"/>
      <c r="H324" s="134"/>
      <c r="I324" s="120" t="s">
        <v>568</v>
      </c>
      <c r="J324" s="188">
        <f t="shared" si="19"/>
        <v>1126.9000000000001</v>
      </c>
      <c r="K324" s="190">
        <v>1</v>
      </c>
      <c r="L324" s="115">
        <v>1126.9000000000001</v>
      </c>
      <c r="M324" s="134"/>
    </row>
    <row r="325" spans="1:13" s="110" customFormat="1" ht="25.5">
      <c r="A325" s="159">
        <v>36</v>
      </c>
      <c r="B325" s="160">
        <v>331201</v>
      </c>
      <c r="C325" s="161" t="s">
        <v>53</v>
      </c>
      <c r="D325" s="134"/>
      <c r="E325" s="134"/>
      <c r="F325" s="134"/>
      <c r="G325" s="134"/>
      <c r="H325" s="134"/>
      <c r="I325" s="120"/>
      <c r="J325" s="188"/>
      <c r="K325" s="188"/>
      <c r="L325" s="115"/>
      <c r="M325" s="134">
        <v>148.77500000000001</v>
      </c>
    </row>
    <row r="326" spans="1:13" s="110" customFormat="1">
      <c r="A326" s="121"/>
      <c r="B326" s="126"/>
      <c r="C326" s="119" t="s">
        <v>706</v>
      </c>
      <c r="D326" s="134"/>
      <c r="E326" s="134"/>
      <c r="F326" s="115" t="s">
        <v>568</v>
      </c>
      <c r="G326" s="134"/>
      <c r="H326" s="134"/>
      <c r="I326" s="120" t="s">
        <v>568</v>
      </c>
      <c r="J326" s="188">
        <f>L326</f>
        <v>1785.3</v>
      </c>
      <c r="K326" s="190">
        <v>1</v>
      </c>
      <c r="L326" s="115">
        <v>1785.3</v>
      </c>
      <c r="M326" s="134"/>
    </row>
    <row r="327" spans="1:13" s="110" customFormat="1" ht="25.5">
      <c r="A327" s="159">
        <v>37</v>
      </c>
      <c r="B327" s="160">
        <v>340101</v>
      </c>
      <c r="C327" s="161" t="s">
        <v>56</v>
      </c>
      <c r="D327" s="134"/>
      <c r="E327" s="134"/>
      <c r="F327" s="134"/>
      <c r="G327" s="134"/>
      <c r="H327" s="134"/>
      <c r="I327" s="120"/>
      <c r="J327" s="188"/>
      <c r="K327" s="188"/>
      <c r="L327" s="115"/>
      <c r="M327" s="134">
        <v>708.17499999999995</v>
      </c>
    </row>
    <row r="328" spans="1:13" s="110" customFormat="1">
      <c r="A328" s="117"/>
      <c r="B328" s="124"/>
      <c r="C328" s="128" t="s">
        <v>932</v>
      </c>
      <c r="D328" s="134"/>
      <c r="E328" s="145"/>
      <c r="F328" s="134"/>
      <c r="G328" s="134"/>
      <c r="H328" s="115" t="s">
        <v>568</v>
      </c>
      <c r="I328" s="120" t="s">
        <v>750</v>
      </c>
      <c r="J328" s="188">
        <v>2004.8</v>
      </c>
      <c r="K328" s="189">
        <f>L328/J328</f>
        <v>1.0999600957701516</v>
      </c>
      <c r="L328" s="115">
        <v>2205.1999999999998</v>
      </c>
      <c r="M328" s="115"/>
    </row>
    <row r="329" spans="1:13" s="110" customFormat="1">
      <c r="A329" s="117"/>
      <c r="B329" s="124"/>
      <c r="C329" s="128" t="s">
        <v>933</v>
      </c>
      <c r="D329" s="134"/>
      <c r="E329" s="115" t="s">
        <v>568</v>
      </c>
      <c r="F329" s="134"/>
      <c r="G329" s="134"/>
      <c r="H329" s="134"/>
      <c r="I329" s="120" t="s">
        <v>568</v>
      </c>
      <c r="J329" s="188">
        <f>L329</f>
        <v>1126.9000000000001</v>
      </c>
      <c r="K329" s="190">
        <v>1</v>
      </c>
      <c r="L329" s="115">
        <v>1126.9000000000001</v>
      </c>
      <c r="M329" s="134"/>
    </row>
    <row r="330" spans="1:13" s="110" customFormat="1" ht="25.5">
      <c r="A330" s="117"/>
      <c r="B330" s="124"/>
      <c r="C330" s="128" t="s">
        <v>934</v>
      </c>
      <c r="D330" s="134"/>
      <c r="E330" s="115" t="s">
        <v>568</v>
      </c>
      <c r="F330" s="134"/>
      <c r="G330" s="134"/>
      <c r="H330" s="134"/>
      <c r="I330" s="120" t="s">
        <v>568</v>
      </c>
      <c r="J330" s="188">
        <f>L330</f>
        <v>1126.9000000000001</v>
      </c>
      <c r="K330" s="190">
        <v>1</v>
      </c>
      <c r="L330" s="115">
        <v>1126.9000000000001</v>
      </c>
      <c r="M330" s="134"/>
    </row>
    <row r="331" spans="1:13" s="110" customFormat="1">
      <c r="A331" s="117"/>
      <c r="B331" s="124"/>
      <c r="C331" s="128" t="s">
        <v>936</v>
      </c>
      <c r="D331" s="134"/>
      <c r="E331" s="115" t="s">
        <v>568</v>
      </c>
      <c r="F331" s="134"/>
      <c r="G331" s="134"/>
      <c r="H331" s="134"/>
      <c r="I331" s="120" t="s">
        <v>568</v>
      </c>
      <c r="J331" s="188">
        <f>L331</f>
        <v>1126.9000000000001</v>
      </c>
      <c r="K331" s="190">
        <v>1</v>
      </c>
      <c r="L331" s="115">
        <v>1126.9000000000001</v>
      </c>
      <c r="M331" s="134"/>
    </row>
    <row r="332" spans="1:13" s="110" customFormat="1">
      <c r="A332" s="117"/>
      <c r="B332" s="124"/>
      <c r="C332" s="128" t="s">
        <v>935</v>
      </c>
      <c r="D332" s="134"/>
      <c r="E332" s="115" t="s">
        <v>568</v>
      </c>
      <c r="F332" s="134"/>
      <c r="G332" s="134"/>
      <c r="H332" s="134"/>
      <c r="I332" s="120" t="s">
        <v>568</v>
      </c>
      <c r="J332" s="188">
        <f>L332</f>
        <v>1126.9000000000001</v>
      </c>
      <c r="K332" s="190">
        <v>1</v>
      </c>
      <c r="L332" s="115">
        <v>1126.9000000000001</v>
      </c>
      <c r="M332" s="134"/>
    </row>
    <row r="333" spans="1:13" s="110" customFormat="1">
      <c r="A333" s="121"/>
      <c r="B333" s="126"/>
      <c r="C333" s="128" t="s">
        <v>937</v>
      </c>
      <c r="D333" s="134"/>
      <c r="E333" s="134"/>
      <c r="F333" s="115" t="s">
        <v>568</v>
      </c>
      <c r="G333" s="134"/>
      <c r="H333" s="134"/>
      <c r="I333" s="120" t="s">
        <v>568</v>
      </c>
      <c r="J333" s="188">
        <f>L333</f>
        <v>1785.3</v>
      </c>
      <c r="K333" s="190">
        <v>1</v>
      </c>
      <c r="L333" s="115">
        <v>1785.3</v>
      </c>
      <c r="M333" s="134"/>
    </row>
    <row r="334" spans="1:13" s="110" customFormat="1" ht="25.5">
      <c r="A334" s="159">
        <v>38</v>
      </c>
      <c r="B334" s="160">
        <v>350301</v>
      </c>
      <c r="C334" s="161" t="s">
        <v>58</v>
      </c>
      <c r="D334" s="134"/>
      <c r="E334" s="134"/>
      <c r="F334" s="134"/>
      <c r="G334" s="134"/>
      <c r="H334" s="134"/>
      <c r="I334" s="120"/>
      <c r="J334" s="188"/>
      <c r="K334" s="188"/>
      <c r="L334" s="115"/>
      <c r="M334" s="134">
        <v>576.81700000000001</v>
      </c>
    </row>
    <row r="335" spans="1:13" s="110" customFormat="1">
      <c r="A335" s="117"/>
      <c r="B335" s="124"/>
      <c r="C335" s="128" t="s">
        <v>938</v>
      </c>
      <c r="D335" s="134"/>
      <c r="E335" s="134"/>
      <c r="F335" s="134"/>
      <c r="G335" s="115" t="s">
        <v>568</v>
      </c>
      <c r="H335" s="134"/>
      <c r="I335" s="120" t="s">
        <v>568</v>
      </c>
      <c r="J335" s="188">
        <f>L335</f>
        <v>2004.8</v>
      </c>
      <c r="K335" s="190">
        <v>1</v>
      </c>
      <c r="L335" s="115">
        <v>2004.8</v>
      </c>
      <c r="M335" s="134"/>
    </row>
    <row r="336" spans="1:13" s="110" customFormat="1">
      <c r="A336" s="117"/>
      <c r="B336" s="124"/>
      <c r="C336" s="128" t="s">
        <v>939</v>
      </c>
      <c r="D336" s="134"/>
      <c r="E336" s="134"/>
      <c r="F336" s="115" t="s">
        <v>568</v>
      </c>
      <c r="G336" s="134"/>
      <c r="H336" s="134"/>
      <c r="I336" s="120" t="s">
        <v>568</v>
      </c>
      <c r="J336" s="188">
        <f>L336</f>
        <v>1785.3</v>
      </c>
      <c r="K336" s="190">
        <v>1</v>
      </c>
      <c r="L336" s="115">
        <v>1785.3</v>
      </c>
      <c r="M336" s="134"/>
    </row>
    <row r="337" spans="1:13" s="110" customFormat="1">
      <c r="A337" s="117"/>
      <c r="B337" s="124"/>
      <c r="C337" s="128" t="s">
        <v>940</v>
      </c>
      <c r="D337" s="134"/>
      <c r="E337" s="134"/>
      <c r="F337" s="134"/>
      <c r="G337" s="115" t="s">
        <v>568</v>
      </c>
      <c r="H337" s="134"/>
      <c r="I337" s="120" t="s">
        <v>568</v>
      </c>
      <c r="J337" s="188">
        <f>L337</f>
        <v>2004.8</v>
      </c>
      <c r="K337" s="190">
        <v>1</v>
      </c>
      <c r="L337" s="115">
        <v>2004.8</v>
      </c>
      <c r="M337" s="134"/>
    </row>
    <row r="338" spans="1:13" s="110" customFormat="1">
      <c r="A338" s="121"/>
      <c r="B338" s="126"/>
      <c r="C338" s="128" t="s">
        <v>941</v>
      </c>
      <c r="D338" s="134"/>
      <c r="E338" s="115" t="s">
        <v>568</v>
      </c>
      <c r="F338" s="134"/>
      <c r="G338" s="134"/>
      <c r="H338" s="134"/>
      <c r="I338" s="120" t="s">
        <v>568</v>
      </c>
      <c r="J338" s="188">
        <f>L338</f>
        <v>1126.9000000000001</v>
      </c>
      <c r="K338" s="190">
        <v>1</v>
      </c>
      <c r="L338" s="115">
        <v>1126.9000000000001</v>
      </c>
      <c r="M338" s="134"/>
    </row>
    <row r="339" spans="1:13" s="110" customFormat="1" ht="25.5">
      <c r="A339" s="159">
        <v>39</v>
      </c>
      <c r="B339" s="160">
        <v>350701</v>
      </c>
      <c r="C339" s="161" t="s">
        <v>59</v>
      </c>
      <c r="D339" s="134"/>
      <c r="E339" s="134"/>
      <c r="F339" s="134"/>
      <c r="G339" s="134"/>
      <c r="H339" s="134"/>
      <c r="I339" s="120"/>
      <c r="J339" s="188"/>
      <c r="K339" s="188"/>
      <c r="L339" s="115"/>
      <c r="M339" s="134">
        <v>281.72500000000002</v>
      </c>
    </row>
    <row r="340" spans="1:13" s="110" customFormat="1">
      <c r="A340" s="117"/>
      <c r="B340" s="124"/>
      <c r="C340" s="128" t="s">
        <v>707</v>
      </c>
      <c r="D340" s="134"/>
      <c r="E340" s="115" t="s">
        <v>568</v>
      </c>
      <c r="F340" s="134"/>
      <c r="G340" s="134"/>
      <c r="H340" s="134"/>
      <c r="I340" s="120" t="s">
        <v>568</v>
      </c>
      <c r="J340" s="188">
        <f>L340</f>
        <v>1126.9000000000001</v>
      </c>
      <c r="K340" s="190">
        <v>1</v>
      </c>
      <c r="L340" s="115">
        <v>1126.9000000000001</v>
      </c>
      <c r="M340" s="134"/>
    </row>
    <row r="341" spans="1:13" s="110" customFormat="1">
      <c r="A341" s="117"/>
      <c r="B341" s="124"/>
      <c r="C341" s="128" t="s">
        <v>708</v>
      </c>
      <c r="D341" s="134"/>
      <c r="E341" s="115" t="s">
        <v>568</v>
      </c>
      <c r="F341" s="134"/>
      <c r="G341" s="134"/>
      <c r="H341" s="134"/>
      <c r="I341" s="120" t="s">
        <v>568</v>
      </c>
      <c r="J341" s="188">
        <f>L341</f>
        <v>1126.9000000000001</v>
      </c>
      <c r="K341" s="190">
        <v>1</v>
      </c>
      <c r="L341" s="115">
        <v>1126.9000000000001</v>
      </c>
      <c r="M341" s="134"/>
    </row>
    <row r="342" spans="1:13" s="110" customFormat="1">
      <c r="A342" s="121"/>
      <c r="B342" s="126"/>
      <c r="C342" s="128" t="s">
        <v>709</v>
      </c>
      <c r="D342" s="134"/>
      <c r="E342" s="115" t="s">
        <v>568</v>
      </c>
      <c r="F342" s="134"/>
      <c r="G342" s="134"/>
      <c r="H342" s="134"/>
      <c r="I342" s="120" t="s">
        <v>568</v>
      </c>
      <c r="J342" s="188">
        <f>L342</f>
        <v>1126.9000000000001</v>
      </c>
      <c r="K342" s="190">
        <v>1</v>
      </c>
      <c r="L342" s="115">
        <v>1126.9000000000001</v>
      </c>
      <c r="M342" s="134"/>
    </row>
    <row r="343" spans="1:13" s="110" customFormat="1" ht="25.5">
      <c r="A343" s="159">
        <v>40</v>
      </c>
      <c r="B343" s="160">
        <v>370101</v>
      </c>
      <c r="C343" s="161" t="s">
        <v>572</v>
      </c>
      <c r="D343" s="134"/>
      <c r="E343" s="134"/>
      <c r="F343" s="134"/>
      <c r="G343" s="134"/>
      <c r="H343" s="134"/>
      <c r="I343" s="120"/>
      <c r="J343" s="188"/>
      <c r="K343" s="188"/>
      <c r="L343" s="115"/>
      <c r="M343" s="134">
        <v>281.72500000000002</v>
      </c>
    </row>
    <row r="344" spans="1:13" s="110" customFormat="1">
      <c r="A344" s="117"/>
      <c r="B344" s="124"/>
      <c r="C344" s="146" t="s">
        <v>942</v>
      </c>
      <c r="D344" s="134"/>
      <c r="E344" s="115" t="s">
        <v>568</v>
      </c>
      <c r="F344" s="134"/>
      <c r="G344" s="134"/>
      <c r="H344" s="134"/>
      <c r="I344" s="120" t="s">
        <v>568</v>
      </c>
      <c r="J344" s="188">
        <f>L344</f>
        <v>1126.9000000000001</v>
      </c>
      <c r="K344" s="190">
        <v>1</v>
      </c>
      <c r="L344" s="115">
        <v>1126.9000000000001</v>
      </c>
      <c r="M344" s="134"/>
    </row>
    <row r="345" spans="1:13" s="110" customFormat="1">
      <c r="A345" s="117"/>
      <c r="B345" s="124"/>
      <c r="C345" s="146" t="s">
        <v>943</v>
      </c>
      <c r="D345" s="134"/>
      <c r="E345" s="115" t="s">
        <v>568</v>
      </c>
      <c r="F345" s="134"/>
      <c r="G345" s="134"/>
      <c r="H345" s="134"/>
      <c r="I345" s="120" t="s">
        <v>568</v>
      </c>
      <c r="J345" s="188">
        <f>L345</f>
        <v>1126.9000000000001</v>
      </c>
      <c r="K345" s="190">
        <v>1</v>
      </c>
      <c r="L345" s="115">
        <v>1126.9000000000001</v>
      </c>
      <c r="M345" s="134"/>
    </row>
    <row r="346" spans="1:13" s="110" customFormat="1">
      <c r="A346" s="117"/>
      <c r="B346" s="124"/>
      <c r="C346" s="146" t="s">
        <v>944</v>
      </c>
      <c r="D346" s="134"/>
      <c r="E346" s="115" t="s">
        <v>568</v>
      </c>
      <c r="F346" s="134"/>
      <c r="G346" s="134"/>
      <c r="H346" s="134"/>
      <c r="I346" s="120" t="s">
        <v>568</v>
      </c>
      <c r="J346" s="188">
        <f>L346</f>
        <v>1126.9000000000001</v>
      </c>
      <c r="K346" s="190">
        <v>1</v>
      </c>
      <c r="L346" s="115">
        <v>1126.9000000000001</v>
      </c>
      <c r="M346" s="134"/>
    </row>
    <row r="347" spans="1:13" s="110" customFormat="1" ht="25.5">
      <c r="A347" s="159">
        <v>41</v>
      </c>
      <c r="B347" s="160">
        <v>400601</v>
      </c>
      <c r="C347" s="161" t="s">
        <v>1098</v>
      </c>
      <c r="D347" s="134"/>
      <c r="E347" s="134"/>
      <c r="F347" s="134"/>
      <c r="G347" s="134"/>
      <c r="H347" s="134"/>
      <c r="I347" s="120"/>
      <c r="J347" s="188"/>
      <c r="K347" s="188"/>
      <c r="L347" s="115"/>
      <c r="M347" s="134">
        <v>950.85799999999995</v>
      </c>
    </row>
    <row r="348" spans="1:13" s="110" customFormat="1" ht="25.5">
      <c r="A348" s="117"/>
      <c r="B348" s="124"/>
      <c r="C348" s="128" t="s">
        <v>1030</v>
      </c>
      <c r="D348" s="134"/>
      <c r="E348" s="115" t="s">
        <v>568</v>
      </c>
      <c r="F348" s="134"/>
      <c r="G348" s="134"/>
      <c r="H348" s="134"/>
      <c r="I348" s="120" t="s">
        <v>568</v>
      </c>
      <c r="J348" s="188">
        <f t="shared" ref="J348:J354" si="20">L348</f>
        <v>1126.9000000000001</v>
      </c>
      <c r="K348" s="190">
        <v>1</v>
      </c>
      <c r="L348" s="115">
        <v>1126.9000000000001</v>
      </c>
      <c r="M348" s="134"/>
    </row>
    <row r="349" spans="1:13" s="110" customFormat="1">
      <c r="A349" s="117"/>
      <c r="B349" s="124"/>
      <c r="C349" s="128" t="s">
        <v>710</v>
      </c>
      <c r="D349" s="134"/>
      <c r="E349" s="134"/>
      <c r="F349" s="115" t="s">
        <v>568</v>
      </c>
      <c r="G349" s="134"/>
      <c r="H349" s="134"/>
      <c r="I349" s="120" t="s">
        <v>568</v>
      </c>
      <c r="J349" s="188">
        <f t="shared" si="20"/>
        <v>1785.3</v>
      </c>
      <c r="K349" s="190">
        <v>1</v>
      </c>
      <c r="L349" s="115">
        <v>1785.3</v>
      </c>
      <c r="M349" s="134"/>
    </row>
    <row r="350" spans="1:13" s="110" customFormat="1">
      <c r="A350" s="117"/>
      <c r="B350" s="124"/>
      <c r="C350" s="128" t="s">
        <v>711</v>
      </c>
      <c r="D350" s="134"/>
      <c r="E350" s="115" t="s">
        <v>568</v>
      </c>
      <c r="F350" s="134"/>
      <c r="G350" s="134"/>
      <c r="H350" s="134"/>
      <c r="I350" s="120" t="s">
        <v>568</v>
      </c>
      <c r="J350" s="188">
        <f t="shared" si="20"/>
        <v>1126.9000000000001</v>
      </c>
      <c r="K350" s="190">
        <v>1</v>
      </c>
      <c r="L350" s="115">
        <v>1126.9000000000001</v>
      </c>
      <c r="M350" s="134"/>
    </row>
    <row r="351" spans="1:13" s="110" customFormat="1">
      <c r="A351" s="117"/>
      <c r="B351" s="124"/>
      <c r="C351" s="128" t="s">
        <v>712</v>
      </c>
      <c r="D351" s="134"/>
      <c r="E351" s="115" t="s">
        <v>568</v>
      </c>
      <c r="F351" s="134"/>
      <c r="G351" s="134"/>
      <c r="H351" s="134"/>
      <c r="I351" s="120" t="s">
        <v>568</v>
      </c>
      <c r="J351" s="188">
        <f t="shared" si="20"/>
        <v>1126.9000000000001</v>
      </c>
      <c r="K351" s="190">
        <v>1</v>
      </c>
      <c r="L351" s="115">
        <v>1126.9000000000001</v>
      </c>
      <c r="M351" s="134"/>
    </row>
    <row r="352" spans="1:13" s="110" customFormat="1">
      <c r="A352" s="117"/>
      <c r="B352" s="124"/>
      <c r="C352" s="129" t="s">
        <v>945</v>
      </c>
      <c r="D352" s="134"/>
      <c r="E352" s="134"/>
      <c r="F352" s="115" t="s">
        <v>568</v>
      </c>
      <c r="G352" s="134"/>
      <c r="H352" s="134"/>
      <c r="I352" s="120" t="s">
        <v>568</v>
      </c>
      <c r="J352" s="188">
        <f t="shared" si="20"/>
        <v>1785.3</v>
      </c>
      <c r="K352" s="190">
        <v>1</v>
      </c>
      <c r="L352" s="115">
        <v>1785.3</v>
      </c>
      <c r="M352" s="134"/>
    </row>
    <row r="353" spans="1:13" s="110" customFormat="1">
      <c r="A353" s="117"/>
      <c r="B353" s="124"/>
      <c r="C353" s="129" t="s">
        <v>946</v>
      </c>
      <c r="D353" s="134"/>
      <c r="E353" s="115" t="s">
        <v>568</v>
      </c>
      <c r="F353" s="134"/>
      <c r="G353" s="134"/>
      <c r="H353" s="134"/>
      <c r="I353" s="120" t="s">
        <v>568</v>
      </c>
      <c r="J353" s="188">
        <f t="shared" si="20"/>
        <v>1126.9000000000001</v>
      </c>
      <c r="K353" s="190">
        <v>1</v>
      </c>
      <c r="L353" s="115">
        <v>1126.9000000000001</v>
      </c>
      <c r="M353" s="134"/>
    </row>
    <row r="354" spans="1:13" s="110" customFormat="1">
      <c r="A354" s="117"/>
      <c r="B354" s="124"/>
      <c r="C354" s="129" t="s">
        <v>947</v>
      </c>
      <c r="D354" s="134"/>
      <c r="E354" s="115" t="s">
        <v>568</v>
      </c>
      <c r="F354" s="134"/>
      <c r="G354" s="134"/>
      <c r="H354" s="134"/>
      <c r="I354" s="120" t="s">
        <v>568</v>
      </c>
      <c r="J354" s="188">
        <f t="shared" si="20"/>
        <v>1126.9000000000001</v>
      </c>
      <c r="K354" s="190">
        <v>1</v>
      </c>
      <c r="L354" s="115">
        <v>1126.9000000000001</v>
      </c>
      <c r="M354" s="134"/>
    </row>
    <row r="355" spans="1:13" s="110" customFormat="1">
      <c r="A355" s="121"/>
      <c r="B355" s="126"/>
      <c r="C355" s="129" t="s">
        <v>948</v>
      </c>
      <c r="D355" s="134"/>
      <c r="E355" s="134"/>
      <c r="F355" s="134"/>
      <c r="G355" s="134"/>
      <c r="H355" s="115" t="s">
        <v>568</v>
      </c>
      <c r="I355" s="120" t="s">
        <v>750</v>
      </c>
      <c r="J355" s="188">
        <v>2004.8</v>
      </c>
      <c r="K355" s="189">
        <f>L355/J355</f>
        <v>1.0999600957701516</v>
      </c>
      <c r="L355" s="115">
        <v>2205.1999999999998</v>
      </c>
      <c r="M355" s="115"/>
    </row>
    <row r="356" spans="1:13" s="110" customFormat="1" ht="25.5">
      <c r="A356" s="159">
        <v>42</v>
      </c>
      <c r="B356" s="160">
        <v>410101</v>
      </c>
      <c r="C356" s="161" t="s">
        <v>64</v>
      </c>
      <c r="D356" s="134"/>
      <c r="E356" s="134"/>
      <c r="F356" s="134"/>
      <c r="G356" s="134"/>
      <c r="H356" s="134"/>
      <c r="I356" s="120"/>
      <c r="J356" s="188"/>
      <c r="K356" s="188"/>
      <c r="L356" s="115"/>
      <c r="M356" s="134">
        <v>1834.2</v>
      </c>
    </row>
    <row r="357" spans="1:13" s="110" customFormat="1">
      <c r="A357" s="117"/>
      <c r="B357" s="124"/>
      <c r="C357" s="128" t="s">
        <v>949</v>
      </c>
      <c r="D357" s="134"/>
      <c r="E357" s="134"/>
      <c r="F357" s="115" t="s">
        <v>568</v>
      </c>
      <c r="G357" s="134"/>
      <c r="H357" s="134"/>
      <c r="I357" s="120" t="s">
        <v>568</v>
      </c>
      <c r="J357" s="188">
        <f t="shared" ref="J357:J373" si="21">L357</f>
        <v>1785.3</v>
      </c>
      <c r="K357" s="190">
        <v>1</v>
      </c>
      <c r="L357" s="115">
        <v>1785.3</v>
      </c>
      <c r="M357" s="134"/>
    </row>
    <row r="358" spans="1:13" s="110" customFormat="1">
      <c r="A358" s="117"/>
      <c r="B358" s="124"/>
      <c r="C358" s="128" t="s">
        <v>950</v>
      </c>
      <c r="D358" s="134"/>
      <c r="E358" s="115" t="s">
        <v>568</v>
      </c>
      <c r="F358" s="134"/>
      <c r="G358" s="134"/>
      <c r="H358" s="134"/>
      <c r="I358" s="120" t="s">
        <v>568</v>
      </c>
      <c r="J358" s="188">
        <f t="shared" si="21"/>
        <v>1126.9000000000001</v>
      </c>
      <c r="K358" s="190">
        <v>1</v>
      </c>
      <c r="L358" s="115">
        <v>1126.9000000000001</v>
      </c>
      <c r="M358" s="134"/>
    </row>
    <row r="359" spans="1:13" s="110" customFormat="1">
      <c r="A359" s="117"/>
      <c r="B359" s="124"/>
      <c r="C359" s="128" t="s">
        <v>951</v>
      </c>
      <c r="D359" s="134"/>
      <c r="E359" s="115" t="s">
        <v>568</v>
      </c>
      <c r="F359" s="134"/>
      <c r="G359" s="134"/>
      <c r="H359" s="134"/>
      <c r="I359" s="120" t="s">
        <v>568</v>
      </c>
      <c r="J359" s="188">
        <f t="shared" si="21"/>
        <v>1126.9000000000001</v>
      </c>
      <c r="K359" s="190">
        <v>1</v>
      </c>
      <c r="L359" s="115">
        <v>1126.9000000000001</v>
      </c>
      <c r="M359" s="134"/>
    </row>
    <row r="360" spans="1:13" s="110" customFormat="1">
      <c r="A360" s="117"/>
      <c r="B360" s="124"/>
      <c r="C360" s="128" t="s">
        <v>952</v>
      </c>
      <c r="D360" s="134"/>
      <c r="E360" s="115" t="s">
        <v>568</v>
      </c>
      <c r="F360" s="134"/>
      <c r="G360" s="134"/>
      <c r="H360" s="134"/>
      <c r="I360" s="120" t="s">
        <v>568</v>
      </c>
      <c r="J360" s="188">
        <f t="shared" si="21"/>
        <v>1126.9000000000001</v>
      </c>
      <c r="K360" s="190">
        <v>1</v>
      </c>
      <c r="L360" s="115">
        <v>1126.9000000000001</v>
      </c>
      <c r="M360" s="134"/>
    </row>
    <row r="361" spans="1:13" s="110" customFormat="1">
      <c r="A361" s="117"/>
      <c r="B361" s="124"/>
      <c r="C361" s="128" t="s">
        <v>953</v>
      </c>
      <c r="D361" s="134"/>
      <c r="E361" s="134"/>
      <c r="F361" s="115" t="s">
        <v>568</v>
      </c>
      <c r="G361" s="134"/>
      <c r="H361" s="134"/>
      <c r="I361" s="120" t="s">
        <v>568</v>
      </c>
      <c r="J361" s="188">
        <f t="shared" si="21"/>
        <v>1785.3</v>
      </c>
      <c r="K361" s="190">
        <v>1</v>
      </c>
      <c r="L361" s="115">
        <v>1785.3</v>
      </c>
      <c r="M361" s="134"/>
    </row>
    <row r="362" spans="1:13" s="110" customFormat="1">
      <c r="A362" s="117"/>
      <c r="B362" s="124"/>
      <c r="C362" s="128" t="s">
        <v>954</v>
      </c>
      <c r="D362" s="134"/>
      <c r="E362" s="115" t="s">
        <v>568</v>
      </c>
      <c r="F362" s="134"/>
      <c r="G362" s="134"/>
      <c r="H362" s="134"/>
      <c r="I362" s="120" t="s">
        <v>568</v>
      </c>
      <c r="J362" s="188">
        <f t="shared" si="21"/>
        <v>1126.9000000000001</v>
      </c>
      <c r="K362" s="190">
        <v>1</v>
      </c>
      <c r="L362" s="115">
        <v>1126.9000000000001</v>
      </c>
      <c r="M362" s="134"/>
    </row>
    <row r="363" spans="1:13" s="110" customFormat="1">
      <c r="A363" s="117"/>
      <c r="B363" s="124"/>
      <c r="C363" s="128" t="s">
        <v>955</v>
      </c>
      <c r="D363" s="134"/>
      <c r="E363" s="115" t="s">
        <v>568</v>
      </c>
      <c r="F363" s="134"/>
      <c r="G363" s="134"/>
      <c r="H363" s="134"/>
      <c r="I363" s="120" t="s">
        <v>568</v>
      </c>
      <c r="J363" s="188">
        <f t="shared" si="21"/>
        <v>1126.9000000000001</v>
      </c>
      <c r="K363" s="190">
        <v>1</v>
      </c>
      <c r="L363" s="115">
        <v>1126.9000000000001</v>
      </c>
      <c r="M363" s="134"/>
    </row>
    <row r="364" spans="1:13" s="110" customFormat="1">
      <c r="A364" s="117"/>
      <c r="B364" s="124"/>
      <c r="C364" s="128" t="s">
        <v>956</v>
      </c>
      <c r="D364" s="134"/>
      <c r="E364" s="115" t="s">
        <v>568</v>
      </c>
      <c r="F364" s="134"/>
      <c r="G364" s="134"/>
      <c r="H364" s="134"/>
      <c r="I364" s="120" t="s">
        <v>568</v>
      </c>
      <c r="J364" s="188">
        <f t="shared" si="21"/>
        <v>1126.9000000000001</v>
      </c>
      <c r="K364" s="190">
        <v>1</v>
      </c>
      <c r="L364" s="115">
        <v>1126.9000000000001</v>
      </c>
      <c r="M364" s="134"/>
    </row>
    <row r="365" spans="1:13" s="110" customFormat="1">
      <c r="A365" s="117"/>
      <c r="B365" s="124"/>
      <c r="C365" s="128" t="s">
        <v>957</v>
      </c>
      <c r="D365" s="134"/>
      <c r="E365" s="115" t="s">
        <v>568</v>
      </c>
      <c r="F365" s="134"/>
      <c r="G365" s="134"/>
      <c r="H365" s="134"/>
      <c r="I365" s="120" t="s">
        <v>568</v>
      </c>
      <c r="J365" s="188">
        <f t="shared" si="21"/>
        <v>1126.9000000000001</v>
      </c>
      <c r="K365" s="190">
        <v>1</v>
      </c>
      <c r="L365" s="115">
        <v>1126.9000000000001</v>
      </c>
      <c r="M365" s="134"/>
    </row>
    <row r="366" spans="1:13" s="110" customFormat="1">
      <c r="A366" s="117"/>
      <c r="B366" s="124"/>
      <c r="C366" s="147" t="s">
        <v>958</v>
      </c>
      <c r="D366" s="134"/>
      <c r="E366" s="115" t="s">
        <v>568</v>
      </c>
      <c r="F366" s="134"/>
      <c r="G366" s="134"/>
      <c r="H366" s="134"/>
      <c r="I366" s="120" t="s">
        <v>568</v>
      </c>
      <c r="J366" s="188">
        <f t="shared" si="21"/>
        <v>1126.9000000000001</v>
      </c>
      <c r="K366" s="190">
        <v>1</v>
      </c>
      <c r="L366" s="115">
        <v>1126.9000000000001</v>
      </c>
      <c r="M366" s="134"/>
    </row>
    <row r="367" spans="1:13" s="110" customFormat="1">
      <c r="A367" s="117"/>
      <c r="B367" s="124"/>
      <c r="C367" s="147" t="s">
        <v>959</v>
      </c>
      <c r="D367" s="134"/>
      <c r="E367" s="134"/>
      <c r="F367" s="115" t="s">
        <v>568</v>
      </c>
      <c r="G367" s="134"/>
      <c r="H367" s="134"/>
      <c r="I367" s="120" t="s">
        <v>568</v>
      </c>
      <c r="J367" s="188">
        <f t="shared" si="21"/>
        <v>1785.3</v>
      </c>
      <c r="K367" s="190">
        <v>1</v>
      </c>
      <c r="L367" s="115">
        <v>1785.3</v>
      </c>
      <c r="M367" s="134"/>
    </row>
    <row r="368" spans="1:13" s="110" customFormat="1">
      <c r="A368" s="117"/>
      <c r="B368" s="124"/>
      <c r="C368" s="147" t="s">
        <v>960</v>
      </c>
      <c r="D368" s="134"/>
      <c r="E368" s="115" t="s">
        <v>568</v>
      </c>
      <c r="F368" s="134"/>
      <c r="G368" s="134"/>
      <c r="H368" s="134"/>
      <c r="I368" s="120" t="s">
        <v>568</v>
      </c>
      <c r="J368" s="188">
        <f t="shared" si="21"/>
        <v>1126.9000000000001</v>
      </c>
      <c r="K368" s="190">
        <v>1</v>
      </c>
      <c r="L368" s="115">
        <v>1126.9000000000001</v>
      </c>
      <c r="M368" s="134"/>
    </row>
    <row r="369" spans="1:13" s="110" customFormat="1">
      <c r="A369" s="117"/>
      <c r="B369" s="124"/>
      <c r="C369" s="147" t="s">
        <v>961</v>
      </c>
      <c r="D369" s="134"/>
      <c r="E369" s="115" t="s">
        <v>568</v>
      </c>
      <c r="F369" s="134"/>
      <c r="G369" s="134"/>
      <c r="H369" s="134"/>
      <c r="I369" s="120" t="s">
        <v>568</v>
      </c>
      <c r="J369" s="188">
        <f t="shared" si="21"/>
        <v>1126.9000000000001</v>
      </c>
      <c r="K369" s="190">
        <v>1</v>
      </c>
      <c r="L369" s="115">
        <v>1126.9000000000001</v>
      </c>
      <c r="M369" s="134"/>
    </row>
    <row r="370" spans="1:13" s="110" customFormat="1" ht="15.75" customHeight="1">
      <c r="A370" s="117"/>
      <c r="B370" s="124"/>
      <c r="C370" s="147" t="s">
        <v>962</v>
      </c>
      <c r="D370" s="134"/>
      <c r="E370" s="115" t="s">
        <v>568</v>
      </c>
      <c r="F370" s="134"/>
      <c r="G370" s="134"/>
      <c r="H370" s="134"/>
      <c r="I370" s="120" t="s">
        <v>568</v>
      </c>
      <c r="J370" s="188">
        <f t="shared" si="21"/>
        <v>1126.9000000000001</v>
      </c>
      <c r="K370" s="190">
        <v>1</v>
      </c>
      <c r="L370" s="115">
        <v>1126.9000000000001</v>
      </c>
      <c r="M370" s="134"/>
    </row>
    <row r="371" spans="1:13" s="110" customFormat="1">
      <c r="A371" s="117"/>
      <c r="B371" s="124"/>
      <c r="C371" s="147" t="s">
        <v>963</v>
      </c>
      <c r="D371" s="134"/>
      <c r="E371" s="115" t="s">
        <v>568</v>
      </c>
      <c r="F371" s="134"/>
      <c r="G371" s="134"/>
      <c r="H371" s="134"/>
      <c r="I371" s="120" t="s">
        <v>568</v>
      </c>
      <c r="J371" s="188">
        <f t="shared" si="21"/>
        <v>1126.9000000000001</v>
      </c>
      <c r="K371" s="190">
        <v>1</v>
      </c>
      <c r="L371" s="115">
        <v>1126.9000000000001</v>
      </c>
      <c r="M371" s="134"/>
    </row>
    <row r="372" spans="1:13" s="110" customFormat="1">
      <c r="A372" s="117"/>
      <c r="B372" s="124"/>
      <c r="C372" s="147" t="s">
        <v>964</v>
      </c>
      <c r="D372" s="134"/>
      <c r="E372" s="115" t="s">
        <v>568</v>
      </c>
      <c r="F372" s="134"/>
      <c r="G372" s="134"/>
      <c r="H372" s="134"/>
      <c r="I372" s="120" t="s">
        <v>568</v>
      </c>
      <c r="J372" s="188">
        <f t="shared" si="21"/>
        <v>1126.9000000000001</v>
      </c>
      <c r="K372" s="190">
        <v>1</v>
      </c>
      <c r="L372" s="115">
        <v>1126.9000000000001</v>
      </c>
      <c r="M372" s="134"/>
    </row>
    <row r="373" spans="1:13" s="110" customFormat="1">
      <c r="A373" s="121"/>
      <c r="B373" s="126"/>
      <c r="C373" s="128" t="s">
        <v>965</v>
      </c>
      <c r="D373" s="134"/>
      <c r="E373" s="134"/>
      <c r="F373" s="134"/>
      <c r="G373" s="115" t="s">
        <v>568</v>
      </c>
      <c r="H373" s="134"/>
      <c r="I373" s="120" t="s">
        <v>568</v>
      </c>
      <c r="J373" s="188">
        <f t="shared" si="21"/>
        <v>2004.8</v>
      </c>
      <c r="K373" s="190">
        <v>1</v>
      </c>
      <c r="L373" s="115">
        <v>2004.8</v>
      </c>
      <c r="M373" s="134"/>
    </row>
    <row r="374" spans="1:13" s="110" customFormat="1" ht="25.5">
      <c r="A374" s="159">
        <v>43</v>
      </c>
      <c r="B374" s="160">
        <v>420101</v>
      </c>
      <c r="C374" s="161" t="s">
        <v>66</v>
      </c>
      <c r="D374" s="134"/>
      <c r="E374" s="134"/>
      <c r="F374" s="134"/>
      <c r="G374" s="134"/>
      <c r="H374" s="134"/>
      <c r="I374" s="120"/>
      <c r="J374" s="188"/>
      <c r="K374" s="188"/>
      <c r="L374" s="115"/>
      <c r="M374" s="134">
        <v>751.26700000000005</v>
      </c>
    </row>
    <row r="375" spans="1:13" s="110" customFormat="1">
      <c r="A375" s="117"/>
      <c r="B375" s="124"/>
      <c r="C375" s="128" t="s">
        <v>1139</v>
      </c>
      <c r="D375" s="134"/>
      <c r="E375" s="115" t="s">
        <v>568</v>
      </c>
      <c r="F375" s="134"/>
      <c r="G375" s="134"/>
      <c r="H375" s="134"/>
      <c r="I375" s="120" t="s">
        <v>568</v>
      </c>
      <c r="J375" s="188">
        <f t="shared" ref="J375:J382" si="22">L375</f>
        <v>1126.9000000000001</v>
      </c>
      <c r="K375" s="190">
        <v>1</v>
      </c>
      <c r="L375" s="115">
        <v>1126.9000000000001</v>
      </c>
      <c r="M375" s="134"/>
    </row>
    <row r="376" spans="1:13" s="110" customFormat="1">
      <c r="A376" s="117"/>
      <c r="B376" s="124"/>
      <c r="C376" s="128" t="s">
        <v>966</v>
      </c>
      <c r="D376" s="134"/>
      <c r="E376" s="115" t="s">
        <v>568</v>
      </c>
      <c r="F376" s="134"/>
      <c r="G376" s="134"/>
      <c r="H376" s="134"/>
      <c r="I376" s="120" t="s">
        <v>568</v>
      </c>
      <c r="J376" s="188">
        <f t="shared" si="22"/>
        <v>1126.9000000000001</v>
      </c>
      <c r="K376" s="190">
        <v>1</v>
      </c>
      <c r="L376" s="115">
        <v>1126.9000000000001</v>
      </c>
      <c r="M376" s="134"/>
    </row>
    <row r="377" spans="1:13" s="110" customFormat="1">
      <c r="A377" s="117"/>
      <c r="B377" s="124"/>
      <c r="C377" s="128" t="s">
        <v>967</v>
      </c>
      <c r="D377" s="134"/>
      <c r="E377" s="115" t="s">
        <v>568</v>
      </c>
      <c r="F377" s="134"/>
      <c r="G377" s="134"/>
      <c r="H377" s="134"/>
      <c r="I377" s="120" t="s">
        <v>568</v>
      </c>
      <c r="J377" s="188">
        <f t="shared" si="22"/>
        <v>1126.9000000000001</v>
      </c>
      <c r="K377" s="190">
        <v>1</v>
      </c>
      <c r="L377" s="115">
        <v>1126.9000000000001</v>
      </c>
      <c r="M377" s="134"/>
    </row>
    <row r="378" spans="1:13" s="110" customFormat="1">
      <c r="A378" s="117"/>
      <c r="B378" s="124"/>
      <c r="C378" s="128" t="s">
        <v>968</v>
      </c>
      <c r="D378" s="134"/>
      <c r="E378" s="115" t="s">
        <v>568</v>
      </c>
      <c r="F378" s="134"/>
      <c r="G378" s="134"/>
      <c r="H378" s="134"/>
      <c r="I378" s="120" t="s">
        <v>568</v>
      </c>
      <c r="J378" s="188">
        <f t="shared" si="22"/>
        <v>1126.9000000000001</v>
      </c>
      <c r="K378" s="190">
        <v>1</v>
      </c>
      <c r="L378" s="115">
        <v>1126.9000000000001</v>
      </c>
      <c r="M378" s="134"/>
    </row>
    <row r="379" spans="1:13" s="110" customFormat="1">
      <c r="A379" s="117"/>
      <c r="B379" s="124"/>
      <c r="C379" s="128" t="s">
        <v>969</v>
      </c>
      <c r="D379" s="134"/>
      <c r="E379" s="115" t="s">
        <v>568</v>
      </c>
      <c r="F379" s="134"/>
      <c r="G379" s="134"/>
      <c r="H379" s="134"/>
      <c r="I379" s="120" t="s">
        <v>568</v>
      </c>
      <c r="J379" s="188">
        <f t="shared" si="22"/>
        <v>1126.9000000000001</v>
      </c>
      <c r="K379" s="190">
        <v>1</v>
      </c>
      <c r="L379" s="115">
        <v>1126.9000000000001</v>
      </c>
      <c r="M379" s="134"/>
    </row>
    <row r="380" spans="1:13" s="110" customFormat="1">
      <c r="A380" s="117"/>
      <c r="B380" s="124"/>
      <c r="C380" s="128" t="s">
        <v>970</v>
      </c>
      <c r="D380" s="134"/>
      <c r="E380" s="115" t="s">
        <v>568</v>
      </c>
      <c r="F380" s="134"/>
      <c r="G380" s="134"/>
      <c r="H380" s="134"/>
      <c r="I380" s="120" t="s">
        <v>568</v>
      </c>
      <c r="J380" s="188">
        <f t="shared" si="22"/>
        <v>1126.9000000000001</v>
      </c>
      <c r="K380" s="190">
        <v>1</v>
      </c>
      <c r="L380" s="115">
        <v>1126.9000000000001</v>
      </c>
      <c r="M380" s="134"/>
    </row>
    <row r="381" spans="1:13" s="110" customFormat="1">
      <c r="A381" s="117"/>
      <c r="B381" s="124"/>
      <c r="C381" s="128" t="s">
        <v>971</v>
      </c>
      <c r="D381" s="134"/>
      <c r="E381" s="115" t="s">
        <v>568</v>
      </c>
      <c r="F381" s="134"/>
      <c r="G381" s="134"/>
      <c r="H381" s="134"/>
      <c r="I381" s="120" t="s">
        <v>568</v>
      </c>
      <c r="J381" s="188">
        <f t="shared" si="22"/>
        <v>1126.9000000000001</v>
      </c>
      <c r="K381" s="190">
        <v>1</v>
      </c>
      <c r="L381" s="115">
        <v>1126.9000000000001</v>
      </c>
      <c r="M381" s="134"/>
    </row>
    <row r="382" spans="1:13" s="110" customFormat="1">
      <c r="A382" s="117"/>
      <c r="B382" s="124"/>
      <c r="C382" s="128" t="s">
        <v>972</v>
      </c>
      <c r="D382" s="134"/>
      <c r="E382" s="115" t="s">
        <v>568</v>
      </c>
      <c r="F382" s="134"/>
      <c r="G382" s="134"/>
      <c r="H382" s="134"/>
      <c r="I382" s="120" t="s">
        <v>568</v>
      </c>
      <c r="J382" s="188">
        <f t="shared" si="22"/>
        <v>1126.9000000000001</v>
      </c>
      <c r="K382" s="190">
        <v>1</v>
      </c>
      <c r="L382" s="115">
        <v>1126.9000000000001</v>
      </c>
      <c r="M382" s="134"/>
    </row>
    <row r="383" spans="1:13" s="110" customFormat="1" ht="25.5">
      <c r="A383" s="159">
        <v>44</v>
      </c>
      <c r="B383" s="160">
        <v>440101</v>
      </c>
      <c r="C383" s="161" t="s">
        <v>67</v>
      </c>
      <c r="D383" s="134"/>
      <c r="E383" s="134"/>
      <c r="F383" s="134"/>
      <c r="G383" s="134"/>
      <c r="H383" s="134"/>
      <c r="I383" s="120"/>
      <c r="J383" s="188"/>
      <c r="K383" s="188"/>
      <c r="L383" s="115"/>
      <c r="M383" s="134">
        <v>1873.242</v>
      </c>
    </row>
    <row r="384" spans="1:13" s="110" customFormat="1">
      <c r="A384" s="117"/>
      <c r="B384" s="124"/>
      <c r="C384" s="135" t="s">
        <v>973</v>
      </c>
      <c r="D384" s="134"/>
      <c r="E384" s="115" t="s">
        <v>568</v>
      </c>
      <c r="F384" s="134"/>
      <c r="G384" s="134"/>
      <c r="H384" s="134"/>
      <c r="I384" s="120" t="s">
        <v>568</v>
      </c>
      <c r="J384" s="188">
        <f t="shared" ref="J384:J401" si="23">L384</f>
        <v>1126.9000000000001</v>
      </c>
      <c r="K384" s="190">
        <v>1</v>
      </c>
      <c r="L384" s="115">
        <v>1126.9000000000001</v>
      </c>
      <c r="M384" s="134"/>
    </row>
    <row r="385" spans="1:13" s="110" customFormat="1">
      <c r="A385" s="117"/>
      <c r="B385" s="124"/>
      <c r="C385" s="135" t="s">
        <v>974</v>
      </c>
      <c r="D385" s="134"/>
      <c r="E385" s="134"/>
      <c r="F385" s="115" t="s">
        <v>568</v>
      </c>
      <c r="G385" s="134"/>
      <c r="H385" s="134"/>
      <c r="I385" s="120" t="s">
        <v>568</v>
      </c>
      <c r="J385" s="188">
        <f t="shared" si="23"/>
        <v>1785.3</v>
      </c>
      <c r="K385" s="190">
        <v>1</v>
      </c>
      <c r="L385" s="115">
        <v>1785.3</v>
      </c>
      <c r="M385" s="134"/>
    </row>
    <row r="386" spans="1:13" s="110" customFormat="1">
      <c r="A386" s="117"/>
      <c r="B386" s="124"/>
      <c r="C386" s="135" t="s">
        <v>975</v>
      </c>
      <c r="D386" s="134"/>
      <c r="E386" s="115" t="s">
        <v>568</v>
      </c>
      <c r="F386" s="134"/>
      <c r="G386" s="134"/>
      <c r="H386" s="134"/>
      <c r="I386" s="120" t="s">
        <v>568</v>
      </c>
      <c r="J386" s="188">
        <f t="shared" si="23"/>
        <v>1126.9000000000001</v>
      </c>
      <c r="K386" s="190">
        <v>1</v>
      </c>
      <c r="L386" s="115">
        <v>1126.9000000000001</v>
      </c>
      <c r="M386" s="134"/>
    </row>
    <row r="387" spans="1:13" s="110" customFormat="1">
      <c r="A387" s="117"/>
      <c r="B387" s="124"/>
      <c r="C387" s="135" t="s">
        <v>976</v>
      </c>
      <c r="D387" s="134"/>
      <c r="E387" s="115" t="s">
        <v>568</v>
      </c>
      <c r="F387" s="134"/>
      <c r="G387" s="134"/>
      <c r="H387" s="134"/>
      <c r="I387" s="120" t="s">
        <v>568</v>
      </c>
      <c r="J387" s="188">
        <f t="shared" si="23"/>
        <v>1126.9000000000001</v>
      </c>
      <c r="K387" s="190">
        <v>1</v>
      </c>
      <c r="L387" s="115">
        <v>1126.9000000000001</v>
      </c>
      <c r="M387" s="134"/>
    </row>
    <row r="388" spans="1:13" s="110" customFormat="1">
      <c r="A388" s="117"/>
      <c r="B388" s="124"/>
      <c r="C388" s="135" t="s">
        <v>977</v>
      </c>
      <c r="D388" s="134"/>
      <c r="E388" s="115" t="s">
        <v>568</v>
      </c>
      <c r="F388" s="134"/>
      <c r="G388" s="134"/>
      <c r="H388" s="134"/>
      <c r="I388" s="120" t="s">
        <v>568</v>
      </c>
      <c r="J388" s="188">
        <f t="shared" si="23"/>
        <v>1126.9000000000001</v>
      </c>
      <c r="K388" s="190">
        <v>1</v>
      </c>
      <c r="L388" s="115">
        <v>1126.9000000000001</v>
      </c>
      <c r="M388" s="134"/>
    </row>
    <row r="389" spans="1:13" s="110" customFormat="1">
      <c r="A389" s="117"/>
      <c r="B389" s="124"/>
      <c r="C389" s="135" t="s">
        <v>978</v>
      </c>
      <c r="D389" s="134"/>
      <c r="E389" s="115" t="s">
        <v>568</v>
      </c>
      <c r="F389" s="134"/>
      <c r="G389" s="134"/>
      <c r="H389" s="134"/>
      <c r="I389" s="120" t="s">
        <v>568</v>
      </c>
      <c r="J389" s="188">
        <f t="shared" si="23"/>
        <v>1126.9000000000001</v>
      </c>
      <c r="K389" s="190">
        <v>1</v>
      </c>
      <c r="L389" s="115">
        <v>1126.9000000000001</v>
      </c>
      <c r="M389" s="134"/>
    </row>
    <row r="390" spans="1:13" s="110" customFormat="1">
      <c r="A390" s="117"/>
      <c r="B390" s="124"/>
      <c r="C390" s="135" t="s">
        <v>979</v>
      </c>
      <c r="D390" s="134"/>
      <c r="E390" s="115" t="s">
        <v>568</v>
      </c>
      <c r="F390" s="134"/>
      <c r="G390" s="134"/>
      <c r="H390" s="134"/>
      <c r="I390" s="120" t="s">
        <v>568</v>
      </c>
      <c r="J390" s="188">
        <f t="shared" si="23"/>
        <v>1126.9000000000001</v>
      </c>
      <c r="K390" s="190">
        <v>1</v>
      </c>
      <c r="L390" s="115">
        <v>1126.9000000000001</v>
      </c>
      <c r="M390" s="134"/>
    </row>
    <row r="391" spans="1:13" s="110" customFormat="1">
      <c r="A391" s="117"/>
      <c r="B391" s="124"/>
      <c r="C391" s="135" t="s">
        <v>980</v>
      </c>
      <c r="D391" s="134"/>
      <c r="E391" s="115" t="s">
        <v>568</v>
      </c>
      <c r="F391" s="134"/>
      <c r="G391" s="134"/>
      <c r="H391" s="134"/>
      <c r="I391" s="120" t="s">
        <v>568</v>
      </c>
      <c r="J391" s="188">
        <f t="shared" si="23"/>
        <v>1126.9000000000001</v>
      </c>
      <c r="K391" s="190">
        <v>1</v>
      </c>
      <c r="L391" s="115">
        <v>1126.9000000000001</v>
      </c>
      <c r="M391" s="134"/>
    </row>
    <row r="392" spans="1:13" s="110" customFormat="1">
      <c r="A392" s="117"/>
      <c r="B392" s="124"/>
      <c r="C392" s="135" t="s">
        <v>981</v>
      </c>
      <c r="D392" s="134"/>
      <c r="E392" s="115" t="s">
        <v>568</v>
      </c>
      <c r="F392" s="134"/>
      <c r="G392" s="134"/>
      <c r="H392" s="134"/>
      <c r="I392" s="120" t="s">
        <v>568</v>
      </c>
      <c r="J392" s="188">
        <f t="shared" si="23"/>
        <v>1126.9000000000001</v>
      </c>
      <c r="K392" s="190">
        <v>1</v>
      </c>
      <c r="L392" s="115">
        <v>1126.9000000000001</v>
      </c>
      <c r="M392" s="134"/>
    </row>
    <row r="393" spans="1:13" s="110" customFormat="1">
      <c r="A393" s="117"/>
      <c r="B393" s="124"/>
      <c r="C393" s="135" t="s">
        <v>982</v>
      </c>
      <c r="D393" s="134"/>
      <c r="E393" s="115" t="s">
        <v>568</v>
      </c>
      <c r="F393" s="134"/>
      <c r="G393" s="134"/>
      <c r="H393" s="134"/>
      <c r="I393" s="120" t="s">
        <v>568</v>
      </c>
      <c r="J393" s="188">
        <f t="shared" si="23"/>
        <v>1126.9000000000001</v>
      </c>
      <c r="K393" s="190">
        <v>1</v>
      </c>
      <c r="L393" s="115">
        <v>1126.9000000000001</v>
      </c>
      <c r="M393" s="134"/>
    </row>
    <row r="394" spans="1:13" s="110" customFormat="1">
      <c r="A394" s="117"/>
      <c r="B394" s="124"/>
      <c r="C394" s="135" t="s">
        <v>983</v>
      </c>
      <c r="D394" s="134"/>
      <c r="E394" s="115" t="s">
        <v>568</v>
      </c>
      <c r="F394" s="134"/>
      <c r="G394" s="134"/>
      <c r="H394" s="134"/>
      <c r="I394" s="120" t="s">
        <v>568</v>
      </c>
      <c r="J394" s="188">
        <f t="shared" si="23"/>
        <v>1126.9000000000001</v>
      </c>
      <c r="K394" s="190">
        <v>1</v>
      </c>
      <c r="L394" s="115">
        <v>1126.9000000000001</v>
      </c>
      <c r="M394" s="134"/>
    </row>
    <row r="395" spans="1:13" s="110" customFormat="1">
      <c r="A395" s="117"/>
      <c r="B395" s="124"/>
      <c r="C395" s="135" t="s">
        <v>984</v>
      </c>
      <c r="D395" s="134"/>
      <c r="E395" s="115" t="s">
        <v>568</v>
      </c>
      <c r="F395" s="134"/>
      <c r="G395" s="134"/>
      <c r="H395" s="134"/>
      <c r="I395" s="120" t="s">
        <v>568</v>
      </c>
      <c r="J395" s="188">
        <f t="shared" si="23"/>
        <v>1126.9000000000001</v>
      </c>
      <c r="K395" s="190">
        <v>1</v>
      </c>
      <c r="L395" s="115">
        <v>1126.9000000000001</v>
      </c>
      <c r="M395" s="134"/>
    </row>
    <row r="396" spans="1:13" s="110" customFormat="1">
      <c r="A396" s="117"/>
      <c r="B396" s="124"/>
      <c r="C396" s="135" t="s">
        <v>985</v>
      </c>
      <c r="D396" s="134"/>
      <c r="E396" s="115" t="s">
        <v>568</v>
      </c>
      <c r="F396" s="134"/>
      <c r="G396" s="134"/>
      <c r="H396" s="134"/>
      <c r="I396" s="120" t="s">
        <v>568</v>
      </c>
      <c r="J396" s="188">
        <f t="shared" si="23"/>
        <v>1126.9000000000001</v>
      </c>
      <c r="K396" s="190">
        <v>1</v>
      </c>
      <c r="L396" s="115">
        <v>1126.9000000000001</v>
      </c>
      <c r="M396" s="134"/>
    </row>
    <row r="397" spans="1:13" s="110" customFormat="1">
      <c r="A397" s="117"/>
      <c r="B397" s="124"/>
      <c r="C397" s="135" t="s">
        <v>986</v>
      </c>
      <c r="D397" s="134"/>
      <c r="E397" s="115" t="s">
        <v>568</v>
      </c>
      <c r="F397" s="134"/>
      <c r="G397" s="134"/>
      <c r="H397" s="134"/>
      <c r="I397" s="120" t="s">
        <v>568</v>
      </c>
      <c r="J397" s="188">
        <f t="shared" si="23"/>
        <v>1126.9000000000001</v>
      </c>
      <c r="K397" s="190">
        <v>1</v>
      </c>
      <c r="L397" s="115">
        <v>1126.9000000000001</v>
      </c>
      <c r="M397" s="134"/>
    </row>
    <row r="398" spans="1:13" s="110" customFormat="1">
      <c r="A398" s="117"/>
      <c r="B398" s="124"/>
      <c r="C398" s="135" t="s">
        <v>987</v>
      </c>
      <c r="D398" s="134"/>
      <c r="E398" s="115" t="s">
        <v>568</v>
      </c>
      <c r="F398" s="134"/>
      <c r="G398" s="134"/>
      <c r="H398" s="134"/>
      <c r="I398" s="120" t="s">
        <v>568</v>
      </c>
      <c r="J398" s="188">
        <f t="shared" si="23"/>
        <v>1126.9000000000001</v>
      </c>
      <c r="K398" s="190">
        <v>1</v>
      </c>
      <c r="L398" s="115">
        <v>1126.9000000000001</v>
      </c>
      <c r="M398" s="134"/>
    </row>
    <row r="399" spans="1:13" s="110" customFormat="1">
      <c r="A399" s="117"/>
      <c r="B399" s="124"/>
      <c r="C399" s="135" t="s">
        <v>988</v>
      </c>
      <c r="D399" s="134"/>
      <c r="E399" s="115" t="s">
        <v>568</v>
      </c>
      <c r="F399" s="134"/>
      <c r="G399" s="134"/>
      <c r="H399" s="134"/>
      <c r="I399" s="120" t="s">
        <v>568</v>
      </c>
      <c r="J399" s="188">
        <f t="shared" si="23"/>
        <v>1126.9000000000001</v>
      </c>
      <c r="K399" s="190">
        <v>1</v>
      </c>
      <c r="L399" s="115">
        <v>1126.9000000000001</v>
      </c>
      <c r="M399" s="134"/>
    </row>
    <row r="400" spans="1:13" s="110" customFormat="1">
      <c r="A400" s="117"/>
      <c r="B400" s="124"/>
      <c r="C400" s="135" t="s">
        <v>989</v>
      </c>
      <c r="D400" s="134"/>
      <c r="E400" s="134"/>
      <c r="F400" s="115" t="s">
        <v>568</v>
      </c>
      <c r="G400" s="134"/>
      <c r="H400" s="134"/>
      <c r="I400" s="120" t="s">
        <v>568</v>
      </c>
      <c r="J400" s="188">
        <f t="shared" si="23"/>
        <v>1785.3</v>
      </c>
      <c r="K400" s="190">
        <v>1</v>
      </c>
      <c r="L400" s="115">
        <v>1785.3</v>
      </c>
      <c r="M400" s="134"/>
    </row>
    <row r="401" spans="1:14" s="110" customFormat="1">
      <c r="A401" s="121"/>
      <c r="B401" s="126"/>
      <c r="C401" s="135" t="s">
        <v>990</v>
      </c>
      <c r="D401" s="134"/>
      <c r="E401" s="134"/>
      <c r="F401" s="134"/>
      <c r="G401" s="115" t="s">
        <v>568</v>
      </c>
      <c r="H401" s="134"/>
      <c r="I401" s="120" t="s">
        <v>568</v>
      </c>
      <c r="J401" s="188">
        <f t="shared" si="23"/>
        <v>2004.8</v>
      </c>
      <c r="K401" s="190">
        <v>1</v>
      </c>
      <c r="L401" s="115">
        <v>2004.8</v>
      </c>
      <c r="M401" s="134"/>
    </row>
    <row r="402" spans="1:14" s="110" customFormat="1" ht="25.5">
      <c r="A402" s="159">
        <v>45</v>
      </c>
      <c r="B402" s="160">
        <v>450701</v>
      </c>
      <c r="C402" s="161" t="s">
        <v>1120</v>
      </c>
      <c r="D402" s="134"/>
      <c r="E402" s="134"/>
      <c r="F402" s="134"/>
      <c r="G402" s="134"/>
      <c r="H402" s="134"/>
      <c r="I402" s="120"/>
      <c r="J402" s="188"/>
      <c r="K402" s="188"/>
      <c r="L402" s="115"/>
      <c r="M402" s="134">
        <v>3079.06</v>
      </c>
    </row>
    <row r="403" spans="1:14" s="110" customFormat="1">
      <c r="A403" s="117"/>
      <c r="B403" s="124"/>
      <c r="C403" s="191" t="s">
        <v>1199</v>
      </c>
      <c r="D403" s="134"/>
      <c r="E403" s="134"/>
      <c r="F403" s="134" t="s">
        <v>568</v>
      </c>
      <c r="G403" s="134"/>
      <c r="H403" s="134"/>
      <c r="I403" s="120" t="s">
        <v>568</v>
      </c>
      <c r="J403" s="188">
        <v>1785.3</v>
      </c>
      <c r="K403" s="189">
        <f>L403/J403</f>
        <v>1</v>
      </c>
      <c r="L403" s="115">
        <v>1785.3</v>
      </c>
      <c r="M403" s="134"/>
    </row>
    <row r="404" spans="1:14" s="110" customFormat="1">
      <c r="A404" s="117"/>
      <c r="B404" s="124"/>
      <c r="C404" s="146" t="s">
        <v>713</v>
      </c>
      <c r="D404" s="134"/>
      <c r="E404" s="134"/>
      <c r="F404" s="134"/>
      <c r="G404" s="134"/>
      <c r="H404" s="115" t="s">
        <v>568</v>
      </c>
      <c r="I404" s="120" t="s">
        <v>750</v>
      </c>
      <c r="J404" s="188">
        <v>2004.8</v>
      </c>
      <c r="K404" s="189">
        <f>L404/J404</f>
        <v>1.0999600957701516</v>
      </c>
      <c r="L404" s="115">
        <v>2205.1999999999998</v>
      </c>
      <c r="M404" s="115"/>
    </row>
    <row r="405" spans="1:14" s="110" customFormat="1" ht="25.5">
      <c r="A405" s="117"/>
      <c r="B405" s="124"/>
      <c r="C405" s="146" t="s">
        <v>714</v>
      </c>
      <c r="D405" s="134"/>
      <c r="E405" s="115" t="s">
        <v>568</v>
      </c>
      <c r="F405" s="134"/>
      <c r="G405" s="134"/>
      <c r="H405" s="134"/>
      <c r="I405" s="120" t="s">
        <v>568</v>
      </c>
      <c r="J405" s="188">
        <f>L405</f>
        <v>1126.9000000000001</v>
      </c>
      <c r="K405" s="190">
        <v>1</v>
      </c>
      <c r="L405" s="115">
        <v>1126.9000000000001</v>
      </c>
      <c r="M405" s="134"/>
      <c r="N405" s="182"/>
    </row>
    <row r="406" spans="1:14" s="110" customFormat="1" ht="25.5">
      <c r="A406" s="117"/>
      <c r="B406" s="124"/>
      <c r="C406" s="146" t="s">
        <v>715</v>
      </c>
      <c r="D406" s="134"/>
      <c r="E406" s="134"/>
      <c r="F406" s="134"/>
      <c r="G406" s="134"/>
      <c r="H406" s="115" t="s">
        <v>568</v>
      </c>
      <c r="I406" s="120" t="s">
        <v>750</v>
      </c>
      <c r="J406" s="188">
        <v>2004.8</v>
      </c>
      <c r="K406" s="189">
        <f>L406/J406</f>
        <v>1.0999600957701516</v>
      </c>
      <c r="L406" s="115">
        <v>2205.1999999999998</v>
      </c>
      <c r="M406" s="115"/>
    </row>
    <row r="407" spans="1:14" s="110" customFormat="1" ht="25.5">
      <c r="A407" s="117"/>
      <c r="B407" s="124"/>
      <c r="C407" s="146" t="s">
        <v>716</v>
      </c>
      <c r="D407" s="134"/>
      <c r="E407" s="115" t="s">
        <v>568</v>
      </c>
      <c r="F407" s="134"/>
      <c r="G407" s="134"/>
      <c r="H407" s="134"/>
      <c r="I407" s="120" t="s">
        <v>568</v>
      </c>
      <c r="J407" s="188">
        <f>L407</f>
        <v>1126.9000000000001</v>
      </c>
      <c r="K407" s="190">
        <v>1</v>
      </c>
      <c r="L407" s="115">
        <v>1126.9000000000001</v>
      </c>
      <c r="M407" s="134"/>
    </row>
    <row r="408" spans="1:14" s="110" customFormat="1">
      <c r="A408" s="117"/>
      <c r="B408" s="124"/>
      <c r="C408" s="146" t="s">
        <v>717</v>
      </c>
      <c r="D408" s="134"/>
      <c r="E408" s="134"/>
      <c r="F408" s="115" t="s">
        <v>568</v>
      </c>
      <c r="G408" s="134"/>
      <c r="H408" s="134"/>
      <c r="I408" s="120" t="s">
        <v>568</v>
      </c>
      <c r="J408" s="188">
        <f>L408</f>
        <v>1785.3</v>
      </c>
      <c r="K408" s="190">
        <v>1</v>
      </c>
      <c r="L408" s="115">
        <v>1785.3</v>
      </c>
      <c r="M408" s="134"/>
    </row>
    <row r="409" spans="1:14" s="110" customFormat="1" ht="25.5">
      <c r="A409" s="117"/>
      <c r="B409" s="124"/>
      <c r="C409" s="146" t="s">
        <v>718</v>
      </c>
      <c r="D409" s="134"/>
      <c r="E409" s="134"/>
      <c r="F409" s="134"/>
      <c r="G409" s="134"/>
      <c r="H409" s="115" t="s">
        <v>568</v>
      </c>
      <c r="I409" s="120" t="s">
        <v>750</v>
      </c>
      <c r="J409" s="188">
        <v>2004.8</v>
      </c>
      <c r="K409" s="189">
        <f>L409/J409</f>
        <v>1.0999600957701516</v>
      </c>
      <c r="L409" s="115">
        <v>2205.1999999999998</v>
      </c>
      <c r="M409" s="115"/>
    </row>
    <row r="410" spans="1:14" s="110" customFormat="1">
      <c r="A410" s="117"/>
      <c r="B410" s="124"/>
      <c r="C410" s="146" t="s">
        <v>719</v>
      </c>
      <c r="D410" s="134"/>
      <c r="E410" s="134"/>
      <c r="F410" s="115" t="s">
        <v>568</v>
      </c>
      <c r="G410" s="134"/>
      <c r="H410" s="134"/>
      <c r="I410" s="120" t="s">
        <v>568</v>
      </c>
      <c r="J410" s="188">
        <f>L410</f>
        <v>1785.3</v>
      </c>
      <c r="K410" s="190">
        <v>1</v>
      </c>
      <c r="L410" s="115">
        <v>1785.3</v>
      </c>
      <c r="M410" s="134"/>
    </row>
    <row r="411" spans="1:14" s="110" customFormat="1">
      <c r="A411" s="117"/>
      <c r="B411" s="124"/>
      <c r="C411" s="146" t="s">
        <v>720</v>
      </c>
      <c r="D411" s="134"/>
      <c r="E411" s="134"/>
      <c r="F411" s="115" t="s">
        <v>568</v>
      </c>
      <c r="G411" s="134"/>
      <c r="H411" s="134"/>
      <c r="I411" s="120" t="s">
        <v>568</v>
      </c>
      <c r="J411" s="188">
        <f>L411</f>
        <v>1785.3</v>
      </c>
      <c r="K411" s="190">
        <v>1</v>
      </c>
      <c r="L411" s="115">
        <v>1785.3</v>
      </c>
      <c r="M411" s="134"/>
    </row>
    <row r="412" spans="1:14" s="110" customFormat="1" ht="25.5">
      <c r="A412" s="117"/>
      <c r="B412" s="124"/>
      <c r="C412" s="146" t="s">
        <v>721</v>
      </c>
      <c r="D412" s="134"/>
      <c r="E412" s="134"/>
      <c r="F412" s="134"/>
      <c r="G412" s="134"/>
      <c r="H412" s="115" t="s">
        <v>568</v>
      </c>
      <c r="I412" s="120" t="s">
        <v>750</v>
      </c>
      <c r="J412" s="188">
        <v>2004.8</v>
      </c>
      <c r="K412" s="189">
        <f>L412/J412</f>
        <v>1.0999600957701516</v>
      </c>
      <c r="L412" s="115">
        <v>2205.1999999999998</v>
      </c>
      <c r="M412" s="115"/>
    </row>
    <row r="413" spans="1:14" s="110" customFormat="1" ht="25.5">
      <c r="A413" s="117"/>
      <c r="B413" s="124"/>
      <c r="C413" s="146" t="s">
        <v>722</v>
      </c>
      <c r="D413" s="134"/>
      <c r="E413" s="115" t="s">
        <v>568</v>
      </c>
      <c r="F413" s="134"/>
      <c r="G413" s="134"/>
      <c r="H413" s="134"/>
      <c r="I413" s="120" t="s">
        <v>568</v>
      </c>
      <c r="J413" s="188">
        <f>L413</f>
        <v>1126.9000000000001</v>
      </c>
      <c r="K413" s="190">
        <v>1</v>
      </c>
      <c r="L413" s="115">
        <v>1126.9000000000001</v>
      </c>
      <c r="M413" s="134"/>
    </row>
    <row r="414" spans="1:14" s="110" customFormat="1">
      <c r="A414" s="117"/>
      <c r="B414" s="124"/>
      <c r="C414" s="146" t="s">
        <v>723</v>
      </c>
      <c r="D414" s="134"/>
      <c r="E414" s="115" t="s">
        <v>568</v>
      </c>
      <c r="F414" s="134"/>
      <c r="G414" s="134"/>
      <c r="H414" s="134"/>
      <c r="I414" s="120" t="s">
        <v>568</v>
      </c>
      <c r="J414" s="188">
        <f>L414</f>
        <v>1126.9000000000001</v>
      </c>
      <c r="K414" s="190">
        <v>1</v>
      </c>
      <c r="L414" s="115">
        <v>1126.9000000000001</v>
      </c>
      <c r="M414" s="134"/>
    </row>
    <row r="415" spans="1:14" s="110" customFormat="1">
      <c r="A415" s="117"/>
      <c r="B415" s="124"/>
      <c r="C415" s="146" t="s">
        <v>724</v>
      </c>
      <c r="D415" s="134"/>
      <c r="E415" s="134"/>
      <c r="F415" s="134"/>
      <c r="G415" s="134"/>
      <c r="H415" s="115" t="s">
        <v>568</v>
      </c>
      <c r="I415" s="120" t="s">
        <v>750</v>
      </c>
      <c r="J415" s="188">
        <v>2004.8</v>
      </c>
      <c r="K415" s="189">
        <f>L415/J415</f>
        <v>1.0999600957701516</v>
      </c>
      <c r="L415" s="115">
        <v>2205.1999999999998</v>
      </c>
      <c r="M415" s="115"/>
    </row>
    <row r="416" spans="1:14" s="110" customFormat="1">
      <c r="A416" s="117"/>
      <c r="B416" s="124"/>
      <c r="C416" s="146" t="s">
        <v>725</v>
      </c>
      <c r="D416" s="134"/>
      <c r="E416" s="115" t="s">
        <v>568</v>
      </c>
      <c r="F416" s="134"/>
      <c r="G416" s="134"/>
      <c r="H416" s="134"/>
      <c r="I416" s="120" t="s">
        <v>568</v>
      </c>
      <c r="J416" s="188">
        <f>L416</f>
        <v>1126.9000000000001</v>
      </c>
      <c r="K416" s="190">
        <v>1</v>
      </c>
      <c r="L416" s="115">
        <v>1126.9000000000001</v>
      </c>
      <c r="M416" s="134"/>
    </row>
    <row r="417" spans="1:13" s="110" customFormat="1">
      <c r="A417" s="148"/>
      <c r="B417" s="124"/>
      <c r="C417" s="149" t="s">
        <v>726</v>
      </c>
      <c r="D417" s="134"/>
      <c r="E417" s="115" t="s">
        <v>568</v>
      </c>
      <c r="F417" s="134"/>
      <c r="G417" s="134"/>
      <c r="H417" s="134"/>
      <c r="I417" s="120" t="s">
        <v>568</v>
      </c>
      <c r="J417" s="188">
        <f>L417</f>
        <v>1126.9000000000001</v>
      </c>
      <c r="K417" s="190">
        <v>1</v>
      </c>
      <c r="L417" s="115">
        <v>1126.9000000000001</v>
      </c>
      <c r="M417" s="134"/>
    </row>
    <row r="418" spans="1:13" s="110" customFormat="1" ht="25.5">
      <c r="A418" s="117"/>
      <c r="B418" s="124"/>
      <c r="C418" s="146" t="s">
        <v>991</v>
      </c>
      <c r="D418" s="134"/>
      <c r="E418" s="134"/>
      <c r="F418" s="115" t="s">
        <v>568</v>
      </c>
      <c r="G418" s="134"/>
      <c r="H418" s="134"/>
      <c r="I418" s="120" t="s">
        <v>568</v>
      </c>
      <c r="J418" s="188">
        <f>L418</f>
        <v>1785.3</v>
      </c>
      <c r="K418" s="190">
        <v>1</v>
      </c>
      <c r="L418" s="115">
        <v>1785.3</v>
      </c>
      <c r="M418" s="134"/>
    </row>
    <row r="419" spans="1:13" s="110" customFormat="1">
      <c r="A419" s="117"/>
      <c r="B419" s="124"/>
      <c r="C419" s="146" t="s">
        <v>992</v>
      </c>
      <c r="D419" s="134"/>
      <c r="E419" s="115" t="s">
        <v>568</v>
      </c>
      <c r="F419" s="134"/>
      <c r="G419" s="134"/>
      <c r="H419" s="134"/>
      <c r="I419" s="120" t="s">
        <v>568</v>
      </c>
      <c r="J419" s="188">
        <f>L419</f>
        <v>1126.9000000000001</v>
      </c>
      <c r="K419" s="190">
        <v>1</v>
      </c>
      <c r="L419" s="115">
        <v>1126.9000000000001</v>
      </c>
      <c r="M419" s="134"/>
    </row>
    <row r="420" spans="1:13" s="123" customFormat="1">
      <c r="A420" s="117"/>
      <c r="B420" s="124"/>
      <c r="C420" s="135" t="s">
        <v>993</v>
      </c>
      <c r="D420" s="134"/>
      <c r="E420" s="134"/>
      <c r="F420" s="134"/>
      <c r="G420" s="134"/>
      <c r="H420" s="115" t="s">
        <v>568</v>
      </c>
      <c r="I420" s="120" t="s">
        <v>750</v>
      </c>
      <c r="J420" s="188">
        <v>2004.8</v>
      </c>
      <c r="K420" s="189">
        <f t="shared" ref="K420:K421" si="24">L420/J420</f>
        <v>1.0999600957701516</v>
      </c>
      <c r="L420" s="115">
        <v>2205.1999999999998</v>
      </c>
      <c r="M420" s="115"/>
    </row>
    <row r="421" spans="1:13" s="123" customFormat="1">
      <c r="A421" s="117"/>
      <c r="B421" s="124"/>
      <c r="C421" s="135" t="s">
        <v>994</v>
      </c>
      <c r="D421" s="134"/>
      <c r="E421" s="134"/>
      <c r="F421" s="134"/>
      <c r="G421" s="134"/>
      <c r="H421" s="115" t="s">
        <v>568</v>
      </c>
      <c r="I421" s="120" t="s">
        <v>750</v>
      </c>
      <c r="J421" s="188">
        <v>2004.8</v>
      </c>
      <c r="K421" s="189">
        <f t="shared" si="24"/>
        <v>1.0999600957701516</v>
      </c>
      <c r="L421" s="115">
        <v>2205.1999999999998</v>
      </c>
      <c r="M421" s="115"/>
    </row>
    <row r="422" spans="1:13" s="123" customFormat="1">
      <c r="A422" s="117"/>
      <c r="B422" s="124"/>
      <c r="C422" s="135" t="s">
        <v>995</v>
      </c>
      <c r="D422" s="134"/>
      <c r="E422" s="115" t="s">
        <v>568</v>
      </c>
      <c r="F422" s="134"/>
      <c r="G422" s="134"/>
      <c r="H422" s="134"/>
      <c r="I422" s="120" t="s">
        <v>568</v>
      </c>
      <c r="J422" s="188">
        <f>L422</f>
        <v>1126.9000000000001</v>
      </c>
      <c r="K422" s="190">
        <v>1</v>
      </c>
      <c r="L422" s="115">
        <v>1126.9000000000001</v>
      </c>
      <c r="M422" s="134"/>
    </row>
    <row r="423" spans="1:13" s="123" customFormat="1">
      <c r="A423" s="117"/>
      <c r="B423" s="124"/>
      <c r="C423" s="135" t="s">
        <v>996</v>
      </c>
      <c r="D423" s="134"/>
      <c r="E423" s="134"/>
      <c r="F423" s="115" t="s">
        <v>568</v>
      </c>
      <c r="G423" s="134"/>
      <c r="H423" s="134"/>
      <c r="I423" s="120" t="s">
        <v>568</v>
      </c>
      <c r="J423" s="188">
        <f>L423</f>
        <v>1785.3</v>
      </c>
      <c r="K423" s="190">
        <v>1</v>
      </c>
      <c r="L423" s="115">
        <v>1785.3</v>
      </c>
      <c r="M423" s="134"/>
    </row>
    <row r="424" spans="1:13" s="123" customFormat="1">
      <c r="A424" s="117"/>
      <c r="B424" s="124"/>
      <c r="C424" s="135" t="s">
        <v>997</v>
      </c>
      <c r="D424" s="134"/>
      <c r="E424" s="134"/>
      <c r="F424" s="115" t="s">
        <v>568</v>
      </c>
      <c r="G424" s="134"/>
      <c r="H424" s="134"/>
      <c r="I424" s="120" t="s">
        <v>568</v>
      </c>
      <c r="J424" s="188">
        <f>L424</f>
        <v>1785.3</v>
      </c>
      <c r="K424" s="190">
        <v>1</v>
      </c>
      <c r="L424" s="115">
        <v>1785.3</v>
      </c>
      <c r="M424" s="134"/>
    </row>
    <row r="425" spans="1:13" s="110" customFormat="1" ht="25.5">
      <c r="A425" s="675">
        <v>48</v>
      </c>
      <c r="B425" s="678">
        <v>461501</v>
      </c>
      <c r="C425" s="161" t="s">
        <v>1116</v>
      </c>
      <c r="D425" s="134"/>
      <c r="E425" s="134"/>
      <c r="F425" s="134"/>
      <c r="G425" s="134"/>
      <c r="H425" s="134"/>
      <c r="I425" s="120"/>
      <c r="J425" s="188"/>
      <c r="K425" s="188"/>
      <c r="L425" s="115"/>
      <c r="M425" s="134">
        <v>563.45000000000005</v>
      </c>
    </row>
    <row r="426" spans="1:13" s="110" customFormat="1">
      <c r="A426" s="676"/>
      <c r="B426" s="679"/>
      <c r="C426" s="119" t="s">
        <v>727</v>
      </c>
      <c r="D426" s="134"/>
      <c r="E426" s="115" t="s">
        <v>568</v>
      </c>
      <c r="F426" s="134"/>
      <c r="G426" s="134"/>
      <c r="H426" s="134"/>
      <c r="I426" s="120" t="s">
        <v>568</v>
      </c>
      <c r="J426" s="188">
        <f t="shared" ref="J426:J431" si="25">L426</f>
        <v>1126.9000000000001</v>
      </c>
      <c r="K426" s="190">
        <v>1</v>
      </c>
      <c r="L426" s="115">
        <v>1126.9000000000001</v>
      </c>
      <c r="M426" s="134"/>
    </row>
    <row r="427" spans="1:13" s="110" customFormat="1">
      <c r="A427" s="676"/>
      <c r="B427" s="679"/>
      <c r="C427" s="150" t="s">
        <v>998</v>
      </c>
      <c r="D427" s="134"/>
      <c r="E427" s="115" t="s">
        <v>568</v>
      </c>
      <c r="F427" s="134"/>
      <c r="G427" s="134"/>
      <c r="H427" s="134"/>
      <c r="I427" s="120" t="s">
        <v>568</v>
      </c>
      <c r="J427" s="188">
        <f t="shared" si="25"/>
        <v>1126.9000000000001</v>
      </c>
      <c r="K427" s="190">
        <v>1</v>
      </c>
      <c r="L427" s="115">
        <v>1126.9000000000001</v>
      </c>
      <c r="M427" s="134"/>
    </row>
    <row r="428" spans="1:13" s="110" customFormat="1">
      <c r="A428" s="676"/>
      <c r="B428" s="679"/>
      <c r="C428" s="150" t="s">
        <v>999</v>
      </c>
      <c r="D428" s="134"/>
      <c r="E428" s="115" t="s">
        <v>568</v>
      </c>
      <c r="F428" s="134"/>
      <c r="G428" s="134"/>
      <c r="H428" s="134"/>
      <c r="I428" s="120" t="s">
        <v>568</v>
      </c>
      <c r="J428" s="188">
        <f t="shared" si="25"/>
        <v>1126.9000000000001</v>
      </c>
      <c r="K428" s="190">
        <v>1</v>
      </c>
      <c r="L428" s="115">
        <v>1126.9000000000001</v>
      </c>
      <c r="M428" s="134"/>
    </row>
    <row r="429" spans="1:13" s="110" customFormat="1">
      <c r="A429" s="676"/>
      <c r="B429" s="679"/>
      <c r="C429" s="150" t="s">
        <v>1140</v>
      </c>
      <c r="D429" s="134"/>
      <c r="E429" s="115" t="s">
        <v>568</v>
      </c>
      <c r="F429" s="134"/>
      <c r="G429" s="134"/>
      <c r="H429" s="134"/>
      <c r="I429" s="120" t="s">
        <v>568</v>
      </c>
      <c r="J429" s="188">
        <f t="shared" si="25"/>
        <v>1126.9000000000001</v>
      </c>
      <c r="K429" s="190">
        <v>1</v>
      </c>
      <c r="L429" s="115">
        <v>1126.9000000000001</v>
      </c>
      <c r="M429" s="134"/>
    </row>
    <row r="430" spans="1:13" s="110" customFormat="1">
      <c r="A430" s="676"/>
      <c r="B430" s="679"/>
      <c r="C430" s="150" t="s">
        <v>1141</v>
      </c>
      <c r="D430" s="134"/>
      <c r="E430" s="115" t="s">
        <v>568</v>
      </c>
      <c r="F430" s="134"/>
      <c r="G430" s="134"/>
      <c r="H430" s="134"/>
      <c r="I430" s="120" t="s">
        <v>568</v>
      </c>
      <c r="J430" s="188">
        <f t="shared" si="25"/>
        <v>1126.9000000000001</v>
      </c>
      <c r="K430" s="190">
        <v>1</v>
      </c>
      <c r="L430" s="115">
        <v>1126.9000000000001</v>
      </c>
      <c r="M430" s="134"/>
    </row>
    <row r="431" spans="1:13" s="110" customFormat="1">
      <c r="A431" s="677"/>
      <c r="B431" s="680"/>
      <c r="C431" s="150" t="s">
        <v>1000</v>
      </c>
      <c r="D431" s="134"/>
      <c r="E431" s="115" t="s">
        <v>568</v>
      </c>
      <c r="F431" s="134"/>
      <c r="G431" s="134"/>
      <c r="H431" s="134"/>
      <c r="I431" s="120" t="s">
        <v>568</v>
      </c>
      <c r="J431" s="188">
        <f t="shared" si="25"/>
        <v>1126.9000000000001</v>
      </c>
      <c r="K431" s="190">
        <v>1</v>
      </c>
      <c r="L431" s="115">
        <v>1126.9000000000001</v>
      </c>
      <c r="M431" s="134"/>
    </row>
    <row r="432" spans="1:13" s="110" customFormat="1" ht="25.5">
      <c r="A432" s="159">
        <v>50</v>
      </c>
      <c r="B432" s="160">
        <v>470101</v>
      </c>
      <c r="C432" s="161" t="s">
        <v>69</v>
      </c>
      <c r="D432" s="134"/>
      <c r="E432" s="134"/>
      <c r="F432" s="134"/>
      <c r="G432" s="134"/>
      <c r="H432" s="134"/>
      <c r="I432" s="120"/>
      <c r="J432" s="188"/>
      <c r="K432" s="188"/>
      <c r="L432" s="115"/>
      <c r="M432" s="134">
        <v>915.86699999999996</v>
      </c>
    </row>
    <row r="433" spans="1:13" s="110" customFormat="1">
      <c r="A433" s="117"/>
      <c r="B433" s="124"/>
      <c r="C433" s="129" t="s">
        <v>1001</v>
      </c>
      <c r="D433" s="134"/>
      <c r="E433" s="115" t="s">
        <v>568</v>
      </c>
      <c r="F433" s="134"/>
      <c r="G433" s="134"/>
      <c r="H433" s="134"/>
      <c r="I433" s="120" t="s">
        <v>568</v>
      </c>
      <c r="J433" s="188">
        <f t="shared" ref="J433:J440" si="26">L433</f>
        <v>1126.9000000000001</v>
      </c>
      <c r="K433" s="190">
        <v>1</v>
      </c>
      <c r="L433" s="115">
        <v>1126.9000000000001</v>
      </c>
      <c r="M433" s="134"/>
    </row>
    <row r="434" spans="1:13" s="110" customFormat="1">
      <c r="A434" s="117"/>
      <c r="B434" s="124"/>
      <c r="C434" s="129" t="s">
        <v>1002</v>
      </c>
      <c r="D434" s="134"/>
      <c r="E434" s="115" t="s">
        <v>568</v>
      </c>
      <c r="F434" s="134"/>
      <c r="G434" s="134"/>
      <c r="H434" s="134"/>
      <c r="I434" s="120" t="s">
        <v>568</v>
      </c>
      <c r="J434" s="188">
        <f t="shared" si="26"/>
        <v>1126.9000000000001</v>
      </c>
      <c r="K434" s="190">
        <v>1</v>
      </c>
      <c r="L434" s="115">
        <v>1126.9000000000001</v>
      </c>
      <c r="M434" s="134"/>
    </row>
    <row r="435" spans="1:13" s="110" customFormat="1">
      <c r="A435" s="117"/>
      <c r="B435" s="124"/>
      <c r="C435" s="129" t="s">
        <v>1003</v>
      </c>
      <c r="D435" s="134"/>
      <c r="E435" s="115" t="s">
        <v>568</v>
      </c>
      <c r="F435" s="134"/>
      <c r="G435" s="134"/>
      <c r="H435" s="134"/>
      <c r="I435" s="120" t="s">
        <v>568</v>
      </c>
      <c r="J435" s="188">
        <f t="shared" si="26"/>
        <v>1126.9000000000001</v>
      </c>
      <c r="K435" s="190">
        <v>1</v>
      </c>
      <c r="L435" s="115">
        <v>1126.9000000000001</v>
      </c>
      <c r="M435" s="134"/>
    </row>
    <row r="436" spans="1:13" s="110" customFormat="1">
      <c r="A436" s="117"/>
      <c r="B436" s="124"/>
      <c r="C436" s="129" t="s">
        <v>1004</v>
      </c>
      <c r="D436" s="134"/>
      <c r="E436" s="134"/>
      <c r="F436" s="115" t="s">
        <v>568</v>
      </c>
      <c r="G436" s="134"/>
      <c r="H436" s="134"/>
      <c r="I436" s="120" t="s">
        <v>568</v>
      </c>
      <c r="J436" s="188">
        <f t="shared" si="26"/>
        <v>1785.3</v>
      </c>
      <c r="K436" s="190">
        <v>1</v>
      </c>
      <c r="L436" s="115">
        <v>1785.3</v>
      </c>
      <c r="M436" s="134"/>
    </row>
    <row r="437" spans="1:13" s="110" customFormat="1">
      <c r="A437" s="117"/>
      <c r="B437" s="124"/>
      <c r="C437" s="129" t="s">
        <v>1005</v>
      </c>
      <c r="D437" s="134"/>
      <c r="E437" s="115" t="s">
        <v>568</v>
      </c>
      <c r="F437" s="134"/>
      <c r="G437" s="134"/>
      <c r="H437" s="134"/>
      <c r="I437" s="120" t="s">
        <v>568</v>
      </c>
      <c r="J437" s="188">
        <f t="shared" si="26"/>
        <v>1126.9000000000001</v>
      </c>
      <c r="K437" s="190">
        <v>1</v>
      </c>
      <c r="L437" s="115">
        <v>1126.9000000000001</v>
      </c>
      <c r="M437" s="134"/>
    </row>
    <row r="438" spans="1:13" s="110" customFormat="1">
      <c r="A438" s="117"/>
      <c r="B438" s="124"/>
      <c r="C438" s="129" t="s">
        <v>1006</v>
      </c>
      <c r="D438" s="134"/>
      <c r="E438" s="115" t="s">
        <v>568</v>
      </c>
      <c r="F438" s="134"/>
      <c r="G438" s="134"/>
      <c r="H438" s="134"/>
      <c r="I438" s="120" t="s">
        <v>568</v>
      </c>
      <c r="J438" s="188">
        <f t="shared" si="26"/>
        <v>1126.9000000000001</v>
      </c>
      <c r="K438" s="190">
        <v>1</v>
      </c>
      <c r="L438" s="115">
        <v>1126.9000000000001</v>
      </c>
      <c r="M438" s="134"/>
    </row>
    <row r="439" spans="1:13" s="110" customFormat="1">
      <c r="A439" s="117"/>
      <c r="B439" s="124"/>
      <c r="C439" s="129" t="s">
        <v>1007</v>
      </c>
      <c r="D439" s="134"/>
      <c r="E439" s="134"/>
      <c r="F439" s="115" t="s">
        <v>568</v>
      </c>
      <c r="G439" s="134"/>
      <c r="H439" s="134"/>
      <c r="I439" s="120" t="s">
        <v>568</v>
      </c>
      <c r="J439" s="188">
        <f t="shared" si="26"/>
        <v>1785.3</v>
      </c>
      <c r="K439" s="190">
        <v>1</v>
      </c>
      <c r="L439" s="115">
        <v>1785.3</v>
      </c>
      <c r="M439" s="134"/>
    </row>
    <row r="440" spans="1:13" s="110" customFormat="1" ht="18.75" customHeight="1">
      <c r="A440" s="121"/>
      <c r="B440" s="126"/>
      <c r="C440" s="129" t="s">
        <v>1008</v>
      </c>
      <c r="D440" s="134"/>
      <c r="E440" s="134"/>
      <c r="F440" s="115" t="s">
        <v>568</v>
      </c>
      <c r="G440" s="134"/>
      <c r="H440" s="134"/>
      <c r="I440" s="120" t="s">
        <v>568</v>
      </c>
      <c r="J440" s="188">
        <f t="shared" si="26"/>
        <v>1785.3</v>
      </c>
      <c r="K440" s="190">
        <v>1</v>
      </c>
      <c r="L440" s="115">
        <v>1785.3</v>
      </c>
      <c r="M440" s="134"/>
    </row>
    <row r="441" spans="1:13" s="110" customFormat="1" ht="25.5">
      <c r="A441" s="159">
        <v>51</v>
      </c>
      <c r="B441" s="160">
        <v>500101</v>
      </c>
      <c r="C441" s="161" t="s">
        <v>1095</v>
      </c>
      <c r="D441" s="134"/>
      <c r="E441" s="134"/>
      <c r="F441" s="134"/>
      <c r="G441" s="134"/>
      <c r="H441" s="134"/>
      <c r="I441" s="120"/>
      <c r="J441" s="188"/>
      <c r="K441" s="188"/>
      <c r="L441" s="115"/>
      <c r="M441" s="134">
        <v>148.77500000000001</v>
      </c>
    </row>
    <row r="442" spans="1:13" s="110" customFormat="1">
      <c r="A442" s="121"/>
      <c r="B442" s="126"/>
      <c r="C442" s="129" t="s">
        <v>728</v>
      </c>
      <c r="D442" s="134"/>
      <c r="E442" s="134"/>
      <c r="F442" s="115" t="s">
        <v>568</v>
      </c>
      <c r="G442" s="134"/>
      <c r="H442" s="134"/>
      <c r="I442" s="120" t="s">
        <v>568</v>
      </c>
      <c r="J442" s="188">
        <f>L442</f>
        <v>1785.3</v>
      </c>
      <c r="K442" s="190">
        <v>1</v>
      </c>
      <c r="L442" s="115">
        <v>1785.3</v>
      </c>
      <c r="M442" s="134"/>
    </row>
    <row r="443" spans="1:13" s="110" customFormat="1" ht="25.5">
      <c r="A443" s="159">
        <v>52</v>
      </c>
      <c r="B443" s="160">
        <v>510112</v>
      </c>
      <c r="C443" s="161" t="s">
        <v>173</v>
      </c>
      <c r="D443" s="134"/>
      <c r="E443" s="134"/>
      <c r="F443" s="134"/>
      <c r="G443" s="134"/>
      <c r="H443" s="134"/>
      <c r="I443" s="120"/>
      <c r="J443" s="188"/>
      <c r="K443" s="188"/>
      <c r="L443" s="115"/>
      <c r="M443" s="134">
        <v>981.8</v>
      </c>
    </row>
    <row r="444" spans="1:13" s="106" customFormat="1">
      <c r="A444" s="117"/>
      <c r="B444" s="124"/>
      <c r="C444" s="151" t="s">
        <v>729</v>
      </c>
      <c r="D444" s="134"/>
      <c r="E444" s="134"/>
      <c r="F444" s="134"/>
      <c r="G444" s="134"/>
      <c r="H444" s="115" t="s">
        <v>568</v>
      </c>
      <c r="I444" s="120" t="s">
        <v>750</v>
      </c>
      <c r="J444" s="188">
        <v>2004.8</v>
      </c>
      <c r="K444" s="189">
        <f t="shared" ref="K444:K446" si="27">L444/J444</f>
        <v>1.0999600957701516</v>
      </c>
      <c r="L444" s="115">
        <v>2205.1999999999998</v>
      </c>
      <c r="M444" s="115"/>
    </row>
    <row r="445" spans="1:13" s="106" customFormat="1">
      <c r="A445" s="117"/>
      <c r="B445" s="124"/>
      <c r="C445" s="151" t="s">
        <v>730</v>
      </c>
      <c r="D445" s="134"/>
      <c r="E445" s="134"/>
      <c r="F445" s="134"/>
      <c r="G445" s="134"/>
      <c r="H445" s="115" t="s">
        <v>568</v>
      </c>
      <c r="I445" s="120" t="s">
        <v>750</v>
      </c>
      <c r="J445" s="188">
        <v>2004.8</v>
      </c>
      <c r="K445" s="189">
        <f t="shared" si="27"/>
        <v>1.0999600957701516</v>
      </c>
      <c r="L445" s="115">
        <v>2205.1999999999998</v>
      </c>
      <c r="M445" s="115"/>
    </row>
    <row r="446" spans="1:13" s="106" customFormat="1">
      <c r="A446" s="117"/>
      <c r="B446" s="124"/>
      <c r="C446" s="151" t="s">
        <v>731</v>
      </c>
      <c r="D446" s="134"/>
      <c r="E446" s="134"/>
      <c r="F446" s="134"/>
      <c r="G446" s="134"/>
      <c r="H446" s="115" t="s">
        <v>568</v>
      </c>
      <c r="I446" s="120" t="s">
        <v>750</v>
      </c>
      <c r="J446" s="188">
        <v>2004.8</v>
      </c>
      <c r="K446" s="189">
        <f t="shared" si="27"/>
        <v>1.0999600957701516</v>
      </c>
      <c r="L446" s="115">
        <v>2205.1999999999998</v>
      </c>
      <c r="M446" s="115"/>
    </row>
    <row r="447" spans="1:13" s="106" customFormat="1">
      <c r="A447" s="117"/>
      <c r="B447" s="124"/>
      <c r="C447" s="151" t="s">
        <v>732</v>
      </c>
      <c r="D447" s="134"/>
      <c r="E447" s="115" t="s">
        <v>568</v>
      </c>
      <c r="F447" s="134"/>
      <c r="G447" s="134"/>
      <c r="H447" s="134"/>
      <c r="I447" s="120" t="s">
        <v>568</v>
      </c>
      <c r="J447" s="188">
        <f>L447</f>
        <v>1126.9000000000001</v>
      </c>
      <c r="K447" s="190">
        <v>1</v>
      </c>
      <c r="L447" s="115">
        <v>1126.9000000000001</v>
      </c>
      <c r="M447" s="134"/>
    </row>
    <row r="448" spans="1:13" s="106" customFormat="1">
      <c r="A448" s="117"/>
      <c r="B448" s="124"/>
      <c r="C448" s="151" t="s">
        <v>733</v>
      </c>
      <c r="D448" s="134"/>
      <c r="E448" s="115" t="s">
        <v>568</v>
      </c>
      <c r="F448" s="134"/>
      <c r="G448" s="134"/>
      <c r="H448" s="134"/>
      <c r="I448" s="120" t="s">
        <v>568</v>
      </c>
      <c r="J448" s="188">
        <f>L448</f>
        <v>1126.9000000000001</v>
      </c>
      <c r="K448" s="190">
        <v>1</v>
      </c>
      <c r="L448" s="115">
        <v>1126.9000000000001</v>
      </c>
      <c r="M448" s="134"/>
    </row>
    <row r="449" spans="1:13" s="106" customFormat="1">
      <c r="A449" s="117"/>
      <c r="B449" s="124"/>
      <c r="C449" s="151" t="s">
        <v>734</v>
      </c>
      <c r="D449" s="134"/>
      <c r="E449" s="134"/>
      <c r="F449" s="115" t="s">
        <v>568</v>
      </c>
      <c r="G449" s="134"/>
      <c r="H449" s="134"/>
      <c r="I449" s="120" t="s">
        <v>568</v>
      </c>
      <c r="J449" s="188">
        <f>L449</f>
        <v>1785.3</v>
      </c>
      <c r="K449" s="190">
        <v>1</v>
      </c>
      <c r="L449" s="115">
        <v>1785.3</v>
      </c>
      <c r="M449" s="134"/>
    </row>
    <row r="450" spans="1:13" s="106" customFormat="1">
      <c r="A450" s="121"/>
      <c r="B450" s="126"/>
      <c r="C450" s="151" t="s">
        <v>735</v>
      </c>
      <c r="D450" s="134"/>
      <c r="E450" s="115" t="s">
        <v>568</v>
      </c>
      <c r="F450" s="134"/>
      <c r="G450" s="134"/>
      <c r="H450" s="134"/>
      <c r="I450" s="120" t="s">
        <v>568</v>
      </c>
      <c r="J450" s="188">
        <f>L450</f>
        <v>1126.9000000000001</v>
      </c>
      <c r="K450" s="190">
        <v>1</v>
      </c>
      <c r="L450" s="115">
        <v>1126.9000000000001</v>
      </c>
      <c r="M450" s="134"/>
    </row>
    <row r="451" spans="1:13" s="106" customFormat="1" ht="25.5">
      <c r="A451" s="159">
        <v>53</v>
      </c>
      <c r="B451" s="160">
        <v>520101</v>
      </c>
      <c r="C451" s="161" t="s">
        <v>70</v>
      </c>
      <c r="D451" s="134"/>
      <c r="E451" s="134"/>
      <c r="F451" s="134"/>
      <c r="G451" s="134"/>
      <c r="H451" s="134"/>
      <c r="I451" s="120"/>
      <c r="J451" s="188"/>
      <c r="K451" s="188"/>
      <c r="L451" s="115"/>
      <c r="M451" s="134">
        <v>1408.625</v>
      </c>
    </row>
    <row r="452" spans="1:13" s="106" customFormat="1">
      <c r="A452" s="117"/>
      <c r="B452" s="124"/>
      <c r="C452" s="129" t="s">
        <v>736</v>
      </c>
      <c r="D452" s="134"/>
      <c r="E452" s="115" t="s">
        <v>568</v>
      </c>
      <c r="F452" s="134"/>
      <c r="G452" s="134"/>
      <c r="H452" s="134"/>
      <c r="I452" s="120" t="s">
        <v>568</v>
      </c>
      <c r="J452" s="188">
        <f t="shared" ref="J452:J466" si="28">L452</f>
        <v>1126.9000000000001</v>
      </c>
      <c r="K452" s="190">
        <v>1</v>
      </c>
      <c r="L452" s="115">
        <v>1126.9000000000001</v>
      </c>
      <c r="M452" s="134"/>
    </row>
    <row r="453" spans="1:13" s="106" customFormat="1">
      <c r="A453" s="117"/>
      <c r="B453" s="124"/>
      <c r="C453" s="129" t="s">
        <v>737</v>
      </c>
      <c r="D453" s="134"/>
      <c r="E453" s="115" t="s">
        <v>568</v>
      </c>
      <c r="F453" s="134"/>
      <c r="G453" s="134"/>
      <c r="H453" s="134"/>
      <c r="I453" s="120" t="s">
        <v>568</v>
      </c>
      <c r="J453" s="188">
        <f t="shared" si="28"/>
        <v>1126.9000000000001</v>
      </c>
      <c r="K453" s="190">
        <v>1</v>
      </c>
      <c r="L453" s="115">
        <v>1126.9000000000001</v>
      </c>
      <c r="M453" s="134"/>
    </row>
    <row r="454" spans="1:13" s="106" customFormat="1">
      <c r="A454" s="117"/>
      <c r="B454" s="124"/>
      <c r="C454" s="129" t="s">
        <v>738</v>
      </c>
      <c r="D454" s="134"/>
      <c r="E454" s="115" t="s">
        <v>568</v>
      </c>
      <c r="F454" s="134"/>
      <c r="G454" s="134"/>
      <c r="H454" s="134"/>
      <c r="I454" s="120" t="s">
        <v>568</v>
      </c>
      <c r="J454" s="188">
        <f t="shared" si="28"/>
        <v>1126.9000000000001</v>
      </c>
      <c r="K454" s="190">
        <v>1</v>
      </c>
      <c r="L454" s="115">
        <v>1126.9000000000001</v>
      </c>
      <c r="M454" s="134"/>
    </row>
    <row r="455" spans="1:13" s="106" customFormat="1">
      <c r="A455" s="117"/>
      <c r="B455" s="124"/>
      <c r="C455" s="129" t="s">
        <v>739</v>
      </c>
      <c r="D455" s="134"/>
      <c r="E455" s="115" t="s">
        <v>568</v>
      </c>
      <c r="F455" s="134"/>
      <c r="G455" s="134"/>
      <c r="H455" s="134"/>
      <c r="I455" s="120" t="s">
        <v>568</v>
      </c>
      <c r="J455" s="188">
        <f t="shared" si="28"/>
        <v>1126.9000000000001</v>
      </c>
      <c r="K455" s="190">
        <v>1</v>
      </c>
      <c r="L455" s="115">
        <v>1126.9000000000001</v>
      </c>
      <c r="M455" s="134"/>
    </row>
    <row r="456" spans="1:13" s="106" customFormat="1">
      <c r="A456" s="117"/>
      <c r="B456" s="124"/>
      <c r="C456" s="129" t="s">
        <v>740</v>
      </c>
      <c r="D456" s="134"/>
      <c r="E456" s="115" t="s">
        <v>568</v>
      </c>
      <c r="F456" s="134"/>
      <c r="G456" s="134"/>
      <c r="H456" s="134"/>
      <c r="I456" s="120" t="s">
        <v>568</v>
      </c>
      <c r="J456" s="188">
        <f t="shared" si="28"/>
        <v>1126.9000000000001</v>
      </c>
      <c r="K456" s="190">
        <v>1</v>
      </c>
      <c r="L456" s="115">
        <v>1126.9000000000001</v>
      </c>
      <c r="M456" s="134"/>
    </row>
    <row r="457" spans="1:13" s="106" customFormat="1">
      <c r="A457" s="117"/>
      <c r="B457" s="124"/>
      <c r="C457" s="129" t="s">
        <v>741</v>
      </c>
      <c r="D457" s="134"/>
      <c r="E457" s="115" t="s">
        <v>568</v>
      </c>
      <c r="F457" s="134"/>
      <c r="G457" s="134"/>
      <c r="H457" s="134"/>
      <c r="I457" s="120" t="s">
        <v>568</v>
      </c>
      <c r="J457" s="188">
        <f t="shared" si="28"/>
        <v>1126.9000000000001</v>
      </c>
      <c r="K457" s="190">
        <v>1</v>
      </c>
      <c r="L457" s="115">
        <v>1126.9000000000001</v>
      </c>
      <c r="M457" s="134"/>
    </row>
    <row r="458" spans="1:13" s="106" customFormat="1">
      <c r="A458" s="117"/>
      <c r="B458" s="124"/>
      <c r="C458" s="129" t="s">
        <v>742</v>
      </c>
      <c r="D458" s="134"/>
      <c r="E458" s="115" t="s">
        <v>568</v>
      </c>
      <c r="F458" s="134"/>
      <c r="G458" s="134"/>
      <c r="H458" s="134"/>
      <c r="I458" s="120" t="s">
        <v>568</v>
      </c>
      <c r="J458" s="188">
        <f t="shared" si="28"/>
        <v>1126.9000000000001</v>
      </c>
      <c r="K458" s="190">
        <v>1</v>
      </c>
      <c r="L458" s="115">
        <v>1126.9000000000001</v>
      </c>
      <c r="M458" s="134"/>
    </row>
    <row r="459" spans="1:13" s="106" customFormat="1">
      <c r="A459" s="117"/>
      <c r="B459" s="124"/>
      <c r="C459" s="129" t="s">
        <v>743</v>
      </c>
      <c r="D459" s="134"/>
      <c r="E459" s="115" t="s">
        <v>568</v>
      </c>
      <c r="F459" s="134"/>
      <c r="G459" s="134"/>
      <c r="H459" s="134"/>
      <c r="I459" s="120" t="s">
        <v>568</v>
      </c>
      <c r="J459" s="188">
        <f t="shared" si="28"/>
        <v>1126.9000000000001</v>
      </c>
      <c r="K459" s="190">
        <v>1</v>
      </c>
      <c r="L459" s="115">
        <v>1126.9000000000001</v>
      </c>
      <c r="M459" s="134"/>
    </row>
    <row r="460" spans="1:13" s="106" customFormat="1">
      <c r="A460" s="117"/>
      <c r="B460" s="124"/>
      <c r="C460" s="129" t="s">
        <v>744</v>
      </c>
      <c r="D460" s="134"/>
      <c r="E460" s="115" t="s">
        <v>568</v>
      </c>
      <c r="F460" s="134"/>
      <c r="G460" s="134"/>
      <c r="H460" s="134"/>
      <c r="I460" s="120" t="s">
        <v>568</v>
      </c>
      <c r="J460" s="188">
        <f t="shared" si="28"/>
        <v>1126.9000000000001</v>
      </c>
      <c r="K460" s="190">
        <v>1</v>
      </c>
      <c r="L460" s="115">
        <v>1126.9000000000001</v>
      </c>
      <c r="M460" s="134"/>
    </row>
    <row r="461" spans="1:13" s="106" customFormat="1">
      <c r="A461" s="117"/>
      <c r="B461" s="124"/>
      <c r="C461" s="129" t="s">
        <v>745</v>
      </c>
      <c r="D461" s="134"/>
      <c r="E461" s="115" t="s">
        <v>568</v>
      </c>
      <c r="F461" s="134"/>
      <c r="G461" s="134"/>
      <c r="H461" s="134"/>
      <c r="I461" s="120" t="s">
        <v>568</v>
      </c>
      <c r="J461" s="188">
        <f t="shared" si="28"/>
        <v>1126.9000000000001</v>
      </c>
      <c r="K461" s="190">
        <v>1</v>
      </c>
      <c r="L461" s="115">
        <v>1126.9000000000001</v>
      </c>
      <c r="M461" s="134"/>
    </row>
    <row r="462" spans="1:13" s="106" customFormat="1">
      <c r="A462" s="117"/>
      <c r="B462" s="124"/>
      <c r="C462" s="129" t="s">
        <v>746</v>
      </c>
      <c r="D462" s="134"/>
      <c r="E462" s="115" t="s">
        <v>568</v>
      </c>
      <c r="F462" s="134"/>
      <c r="G462" s="134"/>
      <c r="H462" s="134"/>
      <c r="I462" s="120" t="s">
        <v>568</v>
      </c>
      <c r="J462" s="188">
        <f t="shared" si="28"/>
        <v>1126.9000000000001</v>
      </c>
      <c r="K462" s="190">
        <v>1</v>
      </c>
      <c r="L462" s="115">
        <v>1126.9000000000001</v>
      </c>
      <c r="M462" s="134"/>
    </row>
    <row r="463" spans="1:13" s="106" customFormat="1">
      <c r="A463" s="117"/>
      <c r="B463" s="124"/>
      <c r="C463" s="129" t="s">
        <v>1103</v>
      </c>
      <c r="D463" s="134"/>
      <c r="E463" s="115" t="s">
        <v>568</v>
      </c>
      <c r="F463" s="134"/>
      <c r="G463" s="134"/>
      <c r="H463" s="134"/>
      <c r="I463" s="120" t="s">
        <v>568</v>
      </c>
      <c r="J463" s="188">
        <f t="shared" si="28"/>
        <v>1126.9000000000001</v>
      </c>
      <c r="K463" s="190">
        <v>1</v>
      </c>
      <c r="L463" s="115">
        <v>1126.9000000000001</v>
      </c>
      <c r="M463" s="134"/>
    </row>
    <row r="464" spans="1:13" s="106" customFormat="1">
      <c r="A464" s="117"/>
      <c r="B464" s="124"/>
      <c r="C464" s="129" t="s">
        <v>1104</v>
      </c>
      <c r="D464" s="134"/>
      <c r="E464" s="115" t="s">
        <v>568</v>
      </c>
      <c r="F464" s="134"/>
      <c r="G464" s="134"/>
      <c r="H464" s="134"/>
      <c r="I464" s="120" t="s">
        <v>568</v>
      </c>
      <c r="J464" s="188">
        <f t="shared" si="28"/>
        <v>1126.9000000000001</v>
      </c>
      <c r="K464" s="190">
        <v>1</v>
      </c>
      <c r="L464" s="115">
        <v>1126.9000000000001</v>
      </c>
      <c r="M464" s="134"/>
    </row>
    <row r="465" spans="1:13" s="106" customFormat="1">
      <c r="A465" s="117"/>
      <c r="B465" s="124"/>
      <c r="C465" s="129" t="s">
        <v>1105</v>
      </c>
      <c r="D465" s="152"/>
      <c r="E465" s="115" t="s">
        <v>568</v>
      </c>
      <c r="F465" s="152"/>
      <c r="G465" s="152"/>
      <c r="H465" s="152"/>
      <c r="I465" s="120" t="s">
        <v>568</v>
      </c>
      <c r="J465" s="188">
        <f t="shared" si="28"/>
        <v>1126.9000000000001</v>
      </c>
      <c r="K465" s="190">
        <v>1</v>
      </c>
      <c r="L465" s="115">
        <v>1126.9000000000001</v>
      </c>
      <c r="M465" s="152"/>
    </row>
    <row r="466" spans="1:13" s="106" customFormat="1">
      <c r="A466" s="121"/>
      <c r="B466" s="126"/>
      <c r="C466" s="129" t="s">
        <v>1106</v>
      </c>
      <c r="D466" s="152"/>
      <c r="E466" s="115" t="s">
        <v>568</v>
      </c>
      <c r="F466" s="152"/>
      <c r="G466" s="152"/>
      <c r="H466" s="152"/>
      <c r="I466" s="120" t="s">
        <v>568</v>
      </c>
      <c r="J466" s="188">
        <f t="shared" si="28"/>
        <v>1126.9000000000001</v>
      </c>
      <c r="K466" s="190">
        <v>1</v>
      </c>
      <c r="L466" s="115">
        <v>1126.9000000000001</v>
      </c>
      <c r="M466" s="152"/>
    </row>
    <row r="467" spans="1:13" s="106" customFormat="1" ht="25.5">
      <c r="A467" s="159">
        <v>54</v>
      </c>
      <c r="B467" s="160">
        <v>530101</v>
      </c>
      <c r="C467" s="161" t="s">
        <v>72</v>
      </c>
      <c r="D467" s="134"/>
      <c r="E467" s="134"/>
      <c r="F467" s="134"/>
      <c r="G467" s="134"/>
      <c r="H467" s="134"/>
      <c r="I467" s="120"/>
      <c r="J467" s="188"/>
      <c r="K467" s="188"/>
      <c r="L467" s="115"/>
      <c r="M467" s="134">
        <v>821.95799999999997</v>
      </c>
    </row>
    <row r="468" spans="1:13" s="106" customFormat="1" ht="25.5">
      <c r="A468" s="117"/>
      <c r="B468" s="124"/>
      <c r="C468" s="128" t="s">
        <v>1142</v>
      </c>
      <c r="D468" s="134"/>
      <c r="E468" s="115" t="s">
        <v>568</v>
      </c>
      <c r="F468" s="134"/>
      <c r="G468" s="134"/>
      <c r="H468" s="134"/>
      <c r="I468" s="120" t="s">
        <v>568</v>
      </c>
      <c r="J468" s="188">
        <f t="shared" ref="J468:J474" si="29">L468</f>
        <v>1126.9000000000001</v>
      </c>
      <c r="K468" s="190">
        <v>1</v>
      </c>
      <c r="L468" s="115">
        <v>1126.9000000000001</v>
      </c>
      <c r="M468" s="134"/>
    </row>
    <row r="469" spans="1:13" s="106" customFormat="1" ht="25.5">
      <c r="A469" s="117"/>
      <c r="B469" s="124"/>
      <c r="C469" s="128" t="s">
        <v>1143</v>
      </c>
      <c r="D469" s="134"/>
      <c r="E469" s="115" t="s">
        <v>568</v>
      </c>
      <c r="F469" s="134"/>
      <c r="G469" s="134"/>
      <c r="H469" s="134"/>
      <c r="I469" s="120" t="s">
        <v>568</v>
      </c>
      <c r="J469" s="188">
        <f t="shared" si="29"/>
        <v>1126.9000000000001</v>
      </c>
      <c r="K469" s="190">
        <v>1</v>
      </c>
      <c r="L469" s="115">
        <v>1126.9000000000001</v>
      </c>
      <c r="M469" s="134"/>
    </row>
    <row r="470" spans="1:13" s="106" customFormat="1" ht="25.5">
      <c r="A470" s="117"/>
      <c r="B470" s="124"/>
      <c r="C470" s="128" t="s">
        <v>1144</v>
      </c>
      <c r="D470" s="134"/>
      <c r="E470" s="134"/>
      <c r="F470" s="115" t="s">
        <v>568</v>
      </c>
      <c r="G470" s="134"/>
      <c r="H470" s="134"/>
      <c r="I470" s="120" t="s">
        <v>568</v>
      </c>
      <c r="J470" s="188">
        <f t="shared" si="29"/>
        <v>1785.3</v>
      </c>
      <c r="K470" s="190">
        <v>1</v>
      </c>
      <c r="L470" s="115">
        <v>1785.3</v>
      </c>
      <c r="M470" s="134"/>
    </row>
    <row r="471" spans="1:13" s="106" customFormat="1" ht="25.5">
      <c r="A471" s="117"/>
      <c r="B471" s="124"/>
      <c r="C471" s="128" t="s">
        <v>1145</v>
      </c>
      <c r="D471" s="134"/>
      <c r="E471" s="134"/>
      <c r="F471" s="115" t="s">
        <v>568</v>
      </c>
      <c r="G471" s="134"/>
      <c r="H471" s="134"/>
      <c r="I471" s="120" t="s">
        <v>568</v>
      </c>
      <c r="J471" s="188">
        <f t="shared" si="29"/>
        <v>1785.3</v>
      </c>
      <c r="K471" s="190">
        <v>1</v>
      </c>
      <c r="L471" s="115">
        <v>1785.3</v>
      </c>
      <c r="M471" s="134"/>
    </row>
    <row r="472" spans="1:13" s="106" customFormat="1" ht="25.5">
      <c r="A472" s="117"/>
      <c r="B472" s="124"/>
      <c r="C472" s="128" t="s">
        <v>1146</v>
      </c>
      <c r="D472" s="134"/>
      <c r="E472" s="115" t="s">
        <v>568</v>
      </c>
      <c r="F472" s="134"/>
      <c r="G472" s="134"/>
      <c r="H472" s="134"/>
      <c r="I472" s="120" t="s">
        <v>568</v>
      </c>
      <c r="J472" s="188">
        <f t="shared" si="29"/>
        <v>1126.9000000000001</v>
      </c>
      <c r="K472" s="190">
        <v>1</v>
      </c>
      <c r="L472" s="115">
        <v>1126.9000000000001</v>
      </c>
      <c r="M472" s="134"/>
    </row>
    <row r="473" spans="1:13" s="106" customFormat="1" ht="25.5">
      <c r="A473" s="117"/>
      <c r="B473" s="124"/>
      <c r="C473" s="128" t="s">
        <v>1147</v>
      </c>
      <c r="D473" s="134"/>
      <c r="E473" s="115" t="s">
        <v>568</v>
      </c>
      <c r="F473" s="134"/>
      <c r="G473" s="134"/>
      <c r="H473" s="134"/>
      <c r="I473" s="120" t="s">
        <v>568</v>
      </c>
      <c r="J473" s="188">
        <f t="shared" si="29"/>
        <v>1126.9000000000001</v>
      </c>
      <c r="K473" s="190">
        <v>1</v>
      </c>
      <c r="L473" s="115">
        <v>1126.9000000000001</v>
      </c>
      <c r="M473" s="134"/>
    </row>
    <row r="474" spans="1:13" s="106" customFormat="1" ht="25.5">
      <c r="A474" s="121"/>
      <c r="B474" s="126"/>
      <c r="C474" s="128" t="s">
        <v>1148</v>
      </c>
      <c r="D474" s="134"/>
      <c r="E474" s="134"/>
      <c r="F474" s="115" t="s">
        <v>568</v>
      </c>
      <c r="G474" s="134"/>
      <c r="H474" s="134"/>
      <c r="I474" s="120" t="s">
        <v>568</v>
      </c>
      <c r="J474" s="188">
        <f t="shared" si="29"/>
        <v>1785.3</v>
      </c>
      <c r="K474" s="190">
        <v>1</v>
      </c>
      <c r="L474" s="115">
        <v>1785.3</v>
      </c>
      <c r="M474" s="134"/>
    </row>
    <row r="475" spans="1:13" s="106" customFormat="1" ht="25.5">
      <c r="A475" s="159">
        <v>55</v>
      </c>
      <c r="B475" s="160">
        <v>542901</v>
      </c>
      <c r="C475" s="161" t="s">
        <v>183</v>
      </c>
      <c r="D475" s="134"/>
      <c r="E475" s="134"/>
      <c r="F475" s="134"/>
      <c r="G475" s="134"/>
      <c r="H475" s="134"/>
      <c r="I475" s="120"/>
      <c r="J475" s="188"/>
      <c r="K475" s="188"/>
      <c r="L475" s="115"/>
      <c r="M475" s="134">
        <v>820.375</v>
      </c>
    </row>
    <row r="476" spans="1:13" s="106" customFormat="1">
      <c r="A476" s="117"/>
      <c r="B476" s="124"/>
      <c r="C476" s="128" t="s">
        <v>1009</v>
      </c>
      <c r="D476" s="134"/>
      <c r="E476" s="115" t="s">
        <v>568</v>
      </c>
      <c r="F476" s="134"/>
      <c r="G476" s="134"/>
      <c r="H476" s="134"/>
      <c r="I476" s="120" t="s">
        <v>568</v>
      </c>
      <c r="J476" s="188">
        <f>L476</f>
        <v>1126.9000000000001</v>
      </c>
      <c r="K476" s="190">
        <v>1</v>
      </c>
      <c r="L476" s="115">
        <v>1126.9000000000001</v>
      </c>
      <c r="M476" s="134"/>
    </row>
    <row r="477" spans="1:13" s="106" customFormat="1">
      <c r="A477" s="117"/>
      <c r="B477" s="124"/>
      <c r="C477" s="128" t="s">
        <v>1149</v>
      </c>
      <c r="D477" s="134"/>
      <c r="E477" s="115" t="s">
        <v>568</v>
      </c>
      <c r="F477" s="134"/>
      <c r="G477" s="134"/>
      <c r="H477" s="134"/>
      <c r="I477" s="120"/>
      <c r="J477" s="188">
        <f>L477</f>
        <v>1126.9000000000001</v>
      </c>
      <c r="K477" s="190">
        <v>1</v>
      </c>
      <c r="L477" s="115">
        <v>1126.9000000000001</v>
      </c>
      <c r="M477" s="134"/>
    </row>
    <row r="478" spans="1:13" s="106" customFormat="1">
      <c r="A478" s="117"/>
      <c r="B478" s="124"/>
      <c r="C478" s="128" t="s">
        <v>1150</v>
      </c>
      <c r="D478" s="134"/>
      <c r="E478" s="134"/>
      <c r="F478" s="134"/>
      <c r="G478" s="115" t="s">
        <v>568</v>
      </c>
      <c r="H478" s="134"/>
      <c r="I478" s="120"/>
      <c r="J478" s="188">
        <f>L478</f>
        <v>2004.8</v>
      </c>
      <c r="K478" s="190">
        <v>1</v>
      </c>
      <c r="L478" s="115">
        <v>2004.8</v>
      </c>
      <c r="M478" s="134"/>
    </row>
    <row r="479" spans="1:13" s="106" customFormat="1">
      <c r="A479" s="117"/>
      <c r="B479" s="124"/>
      <c r="C479" s="128" t="s">
        <v>1010</v>
      </c>
      <c r="D479" s="134"/>
      <c r="E479" s="115" t="s">
        <v>568</v>
      </c>
      <c r="F479" s="134"/>
      <c r="G479" s="134"/>
      <c r="H479" s="134"/>
      <c r="I479" s="120" t="s">
        <v>568</v>
      </c>
      <c r="J479" s="188">
        <f>L479</f>
        <v>1126.9000000000001</v>
      </c>
      <c r="K479" s="190">
        <v>1</v>
      </c>
      <c r="L479" s="115">
        <v>1126.9000000000001</v>
      </c>
      <c r="M479" s="134"/>
    </row>
    <row r="480" spans="1:13" s="106" customFormat="1">
      <c r="A480" s="117"/>
      <c r="B480" s="124"/>
      <c r="C480" s="128" t="s">
        <v>1011</v>
      </c>
      <c r="D480" s="134"/>
      <c r="E480" s="134"/>
      <c r="F480" s="134"/>
      <c r="G480" s="134"/>
      <c r="H480" s="115" t="s">
        <v>568</v>
      </c>
      <c r="I480" s="120" t="s">
        <v>750</v>
      </c>
      <c r="J480" s="188">
        <v>2004.8</v>
      </c>
      <c r="K480" s="189">
        <f>L480/J480</f>
        <v>1.0999600957701516</v>
      </c>
      <c r="L480" s="115">
        <v>2205.1999999999998</v>
      </c>
      <c r="M480" s="115"/>
    </row>
    <row r="481" spans="1:13" s="106" customFormat="1">
      <c r="A481" s="117"/>
      <c r="B481" s="124"/>
      <c r="C481" s="128" t="s">
        <v>1012</v>
      </c>
      <c r="D481" s="134"/>
      <c r="E481" s="115" t="s">
        <v>568</v>
      </c>
      <c r="F481" s="134"/>
      <c r="G481" s="134"/>
      <c r="H481" s="134"/>
      <c r="I481" s="120" t="s">
        <v>568</v>
      </c>
      <c r="J481" s="188">
        <f>L481</f>
        <v>1126.9000000000001</v>
      </c>
      <c r="K481" s="190">
        <v>1</v>
      </c>
      <c r="L481" s="115">
        <v>1126.9000000000001</v>
      </c>
      <c r="M481" s="134"/>
    </row>
    <row r="482" spans="1:13" s="106" customFormat="1" ht="16.5" customHeight="1">
      <c r="A482" s="121"/>
      <c r="B482" s="126"/>
      <c r="C482" s="128" t="s">
        <v>1013</v>
      </c>
      <c r="D482" s="134"/>
      <c r="E482" s="115" t="s">
        <v>568</v>
      </c>
      <c r="F482" s="134"/>
      <c r="G482" s="134"/>
      <c r="H482" s="134"/>
      <c r="I482" s="120" t="s">
        <v>568</v>
      </c>
      <c r="J482" s="188">
        <f>L482</f>
        <v>1126.9000000000001</v>
      </c>
      <c r="K482" s="190">
        <v>1</v>
      </c>
      <c r="L482" s="115">
        <v>1126.9000000000001</v>
      </c>
      <c r="M482" s="134"/>
    </row>
    <row r="483" spans="1:13" s="106" customFormat="1" ht="25.5">
      <c r="A483" s="159">
        <v>56</v>
      </c>
      <c r="B483" s="160">
        <v>550101</v>
      </c>
      <c r="C483" s="161" t="s">
        <v>73</v>
      </c>
      <c r="D483" s="134"/>
      <c r="E483" s="134"/>
      <c r="F483" s="134"/>
      <c r="G483" s="134"/>
      <c r="H483" s="134"/>
      <c r="I483" s="120"/>
      <c r="J483" s="188"/>
      <c r="K483" s="188"/>
      <c r="L483" s="115"/>
      <c r="M483" s="134">
        <v>93.908000000000001</v>
      </c>
    </row>
    <row r="484" spans="1:13" s="106" customFormat="1" ht="17.25" customHeight="1">
      <c r="A484" s="117"/>
      <c r="B484" s="124"/>
      <c r="C484" s="128" t="s">
        <v>1014</v>
      </c>
      <c r="D484" s="134"/>
      <c r="E484" s="115" t="s">
        <v>568</v>
      </c>
      <c r="F484" s="134"/>
      <c r="G484" s="134"/>
      <c r="H484" s="134"/>
      <c r="I484" s="120" t="s">
        <v>568</v>
      </c>
      <c r="J484" s="188">
        <f>L484</f>
        <v>1126.9000000000001</v>
      </c>
      <c r="K484" s="190">
        <v>1</v>
      </c>
      <c r="L484" s="115">
        <v>1126.9000000000001</v>
      </c>
      <c r="M484" s="134"/>
    </row>
    <row r="485" spans="1:13" s="106" customFormat="1" ht="25.5">
      <c r="A485" s="159">
        <v>57</v>
      </c>
      <c r="B485" s="160">
        <v>313301</v>
      </c>
      <c r="C485" s="161" t="s">
        <v>573</v>
      </c>
      <c r="D485" s="134"/>
      <c r="E485" s="134"/>
      <c r="F485" s="134"/>
      <c r="G485" s="134"/>
      <c r="H485" s="134"/>
      <c r="I485" s="120"/>
      <c r="J485" s="188"/>
      <c r="K485" s="188"/>
      <c r="L485" s="115"/>
      <c r="M485" s="134">
        <v>1269.1669999999999</v>
      </c>
    </row>
    <row r="486" spans="1:13" s="106" customFormat="1">
      <c r="A486" s="117"/>
      <c r="B486" s="124"/>
      <c r="C486" s="113" t="s">
        <v>1015</v>
      </c>
      <c r="D486" s="115"/>
      <c r="E486" s="115" t="s">
        <v>568</v>
      </c>
      <c r="F486" s="115"/>
      <c r="G486" s="115"/>
      <c r="H486" s="115"/>
      <c r="I486" s="120" t="s">
        <v>568</v>
      </c>
      <c r="J486" s="188">
        <f t="shared" ref="J486:J493" si="30">L486</f>
        <v>1126.9000000000001</v>
      </c>
      <c r="K486" s="190">
        <v>1</v>
      </c>
      <c r="L486" s="115">
        <v>1126.9000000000001</v>
      </c>
      <c r="M486" s="115"/>
    </row>
    <row r="487" spans="1:13" s="106" customFormat="1">
      <c r="A487" s="117"/>
      <c r="B487" s="124"/>
      <c r="C487" s="128" t="s">
        <v>1018</v>
      </c>
      <c r="D487" s="115"/>
      <c r="E487" s="115" t="s">
        <v>568</v>
      </c>
      <c r="F487" s="115"/>
      <c r="G487" s="115"/>
      <c r="H487" s="115"/>
      <c r="I487" s="120" t="s">
        <v>568</v>
      </c>
      <c r="J487" s="188">
        <f t="shared" si="30"/>
        <v>1126.9000000000001</v>
      </c>
      <c r="K487" s="190">
        <v>1</v>
      </c>
      <c r="L487" s="115">
        <v>1126.9000000000001</v>
      </c>
      <c r="M487" s="115"/>
    </row>
    <row r="488" spans="1:13" s="106" customFormat="1">
      <c r="A488" s="117"/>
      <c r="B488" s="124"/>
      <c r="C488" s="146" t="s">
        <v>1019</v>
      </c>
      <c r="D488" s="115"/>
      <c r="E488" s="115" t="s">
        <v>568</v>
      </c>
      <c r="F488" s="115"/>
      <c r="G488" s="115"/>
      <c r="H488" s="115"/>
      <c r="I488" s="120" t="s">
        <v>568</v>
      </c>
      <c r="J488" s="188">
        <f t="shared" si="30"/>
        <v>1126.9000000000001</v>
      </c>
      <c r="K488" s="190">
        <v>1</v>
      </c>
      <c r="L488" s="115">
        <v>1126.9000000000001</v>
      </c>
      <c r="M488" s="115"/>
    </row>
    <row r="489" spans="1:13" s="106" customFormat="1">
      <c r="A489" s="117"/>
      <c r="B489" s="124"/>
      <c r="C489" s="128" t="s">
        <v>1016</v>
      </c>
      <c r="D489" s="115"/>
      <c r="E489" s="115" t="s">
        <v>568</v>
      </c>
      <c r="F489" s="115"/>
      <c r="G489" s="115"/>
      <c r="H489" s="115"/>
      <c r="I489" s="120" t="s">
        <v>568</v>
      </c>
      <c r="J489" s="188">
        <f t="shared" si="30"/>
        <v>1126.9000000000001</v>
      </c>
      <c r="K489" s="190">
        <v>1</v>
      </c>
      <c r="L489" s="115">
        <v>1126.9000000000001</v>
      </c>
      <c r="M489" s="115"/>
    </row>
    <row r="490" spans="1:13" s="106" customFormat="1">
      <c r="A490" s="117"/>
      <c r="B490" s="124"/>
      <c r="C490" s="128" t="s">
        <v>1017</v>
      </c>
      <c r="D490" s="115"/>
      <c r="E490" s="115" t="s">
        <v>568</v>
      </c>
      <c r="F490" s="115"/>
      <c r="G490" s="115"/>
      <c r="H490" s="115"/>
      <c r="I490" s="120" t="s">
        <v>568</v>
      </c>
      <c r="J490" s="188">
        <f t="shared" si="30"/>
        <v>1126.9000000000001</v>
      </c>
      <c r="K490" s="190">
        <v>1</v>
      </c>
      <c r="L490" s="115">
        <v>1126.9000000000001</v>
      </c>
      <c r="M490" s="115"/>
    </row>
    <row r="491" spans="1:13" s="106" customFormat="1">
      <c r="A491" s="117"/>
      <c r="B491" s="124"/>
      <c r="C491" s="128" t="s">
        <v>1020</v>
      </c>
      <c r="D491" s="115"/>
      <c r="E491" s="115"/>
      <c r="F491" s="115"/>
      <c r="G491" s="115" t="s">
        <v>568</v>
      </c>
      <c r="H491" s="115"/>
      <c r="I491" s="120" t="s">
        <v>568</v>
      </c>
      <c r="J491" s="188">
        <f t="shared" si="30"/>
        <v>2004.8</v>
      </c>
      <c r="K491" s="190">
        <v>1</v>
      </c>
      <c r="L491" s="115">
        <v>2004.8</v>
      </c>
      <c r="M491" s="115"/>
    </row>
    <row r="492" spans="1:13" s="106" customFormat="1">
      <c r="A492" s="117"/>
      <c r="B492" s="124"/>
      <c r="C492" s="128" t="s">
        <v>747</v>
      </c>
      <c r="D492" s="115"/>
      <c r="E492" s="115"/>
      <c r="F492" s="115"/>
      <c r="G492" s="115" t="s">
        <v>568</v>
      </c>
      <c r="H492" s="115"/>
      <c r="I492" s="120" t="s">
        <v>568</v>
      </c>
      <c r="J492" s="188">
        <f t="shared" si="30"/>
        <v>2004.8</v>
      </c>
      <c r="K492" s="190">
        <v>1</v>
      </c>
      <c r="L492" s="115">
        <v>2004.8</v>
      </c>
      <c r="M492" s="115"/>
    </row>
    <row r="493" spans="1:13" s="106" customFormat="1">
      <c r="A493" s="117"/>
      <c r="B493" s="124"/>
      <c r="C493" s="128" t="s">
        <v>1021</v>
      </c>
      <c r="D493" s="115"/>
      <c r="E493" s="115" t="s">
        <v>568</v>
      </c>
      <c r="F493" s="115"/>
      <c r="G493" s="115"/>
      <c r="H493" s="115"/>
      <c r="I493" s="120" t="s">
        <v>568</v>
      </c>
      <c r="J493" s="188">
        <f t="shared" si="30"/>
        <v>1126.9000000000001</v>
      </c>
      <c r="K493" s="190">
        <v>1</v>
      </c>
      <c r="L493" s="115">
        <v>1126.9000000000001</v>
      </c>
      <c r="M493" s="115"/>
    </row>
    <row r="494" spans="1:13" s="106" customFormat="1">
      <c r="A494" s="117"/>
      <c r="B494" s="124"/>
      <c r="C494" s="128" t="s">
        <v>1022</v>
      </c>
      <c r="D494" s="115"/>
      <c r="E494" s="115"/>
      <c r="F494" s="115"/>
      <c r="G494" s="115"/>
      <c r="H494" s="115" t="s">
        <v>568</v>
      </c>
      <c r="I494" s="120" t="s">
        <v>750</v>
      </c>
      <c r="J494" s="188">
        <v>2004.8</v>
      </c>
      <c r="K494" s="189">
        <f>L494/J494</f>
        <v>1.0999600957701516</v>
      </c>
      <c r="L494" s="115">
        <v>2205.1999999999998</v>
      </c>
      <c r="M494" s="115"/>
    </row>
    <row r="495" spans="1:13" s="106" customFormat="1">
      <c r="A495" s="117"/>
      <c r="B495" s="124"/>
      <c r="C495" s="128" t="s">
        <v>1023</v>
      </c>
      <c r="D495" s="115"/>
      <c r="E495" s="115" t="s">
        <v>568</v>
      </c>
      <c r="F495" s="115"/>
      <c r="G495" s="115"/>
      <c r="H495" s="115"/>
      <c r="I495" s="120" t="s">
        <v>568</v>
      </c>
      <c r="J495" s="188">
        <f>L495</f>
        <v>1126.9000000000001</v>
      </c>
      <c r="K495" s="190">
        <v>1</v>
      </c>
      <c r="L495" s="115">
        <v>1126.9000000000001</v>
      </c>
      <c r="M495" s="115"/>
    </row>
    <row r="496" spans="1:13" s="106" customFormat="1">
      <c r="A496" s="121"/>
      <c r="B496" s="126"/>
      <c r="C496" s="128" t="s">
        <v>1024</v>
      </c>
      <c r="D496" s="115"/>
      <c r="E496" s="115" t="s">
        <v>568</v>
      </c>
      <c r="F496" s="115"/>
      <c r="G496" s="115"/>
      <c r="H496" s="115"/>
      <c r="I496" s="120" t="s">
        <v>568</v>
      </c>
      <c r="J496" s="188">
        <f>L496</f>
        <v>1126.9000000000001</v>
      </c>
      <c r="K496" s="190">
        <v>1</v>
      </c>
      <c r="L496" s="115">
        <v>1126.9000000000001</v>
      </c>
      <c r="M496" s="115"/>
    </row>
    <row r="497" spans="1:13" s="106" customFormat="1" ht="25.5">
      <c r="A497" s="159">
        <v>58</v>
      </c>
      <c r="B497" s="160">
        <v>380101</v>
      </c>
      <c r="C497" s="161" t="s">
        <v>62</v>
      </c>
      <c r="D497" s="115"/>
      <c r="E497" s="115"/>
      <c r="F497" s="115"/>
      <c r="G497" s="115"/>
      <c r="H497" s="115"/>
      <c r="I497" s="120"/>
      <c r="J497" s="188"/>
      <c r="K497" s="188"/>
      <c r="L497" s="115"/>
      <c r="M497" s="134">
        <v>4740.3999999999996</v>
      </c>
    </row>
    <row r="498" spans="1:13" s="106" customFormat="1">
      <c r="A498" s="117"/>
      <c r="B498" s="124"/>
      <c r="C498" s="128" t="s">
        <v>1031</v>
      </c>
      <c r="D498" s="115"/>
      <c r="E498" s="115"/>
      <c r="F498" s="115" t="s">
        <v>568</v>
      </c>
      <c r="G498" s="115"/>
      <c r="H498" s="115"/>
      <c r="I498" s="120" t="s">
        <v>568</v>
      </c>
      <c r="J498" s="188">
        <f t="shared" ref="J498:J504" si="31">L498</f>
        <v>1785.3</v>
      </c>
      <c r="K498" s="190">
        <v>1</v>
      </c>
      <c r="L498" s="115">
        <v>1785.3</v>
      </c>
      <c r="M498" s="115"/>
    </row>
    <row r="499" spans="1:13" s="106" customFormat="1">
      <c r="A499" s="117"/>
      <c r="B499" s="124"/>
      <c r="C499" s="128" t="s">
        <v>1032</v>
      </c>
      <c r="D499" s="115"/>
      <c r="E499" s="115"/>
      <c r="F499" s="115" t="s">
        <v>568</v>
      </c>
      <c r="G499" s="115"/>
      <c r="H499" s="115"/>
      <c r="I499" s="120" t="s">
        <v>568</v>
      </c>
      <c r="J499" s="188">
        <f t="shared" si="31"/>
        <v>1785.3</v>
      </c>
      <c r="K499" s="190">
        <v>1</v>
      </c>
      <c r="L499" s="115">
        <v>1785.3</v>
      </c>
      <c r="M499" s="115"/>
    </row>
    <row r="500" spans="1:13" s="106" customFormat="1">
      <c r="A500" s="117"/>
      <c r="B500" s="124"/>
      <c r="C500" s="128" t="s">
        <v>1033</v>
      </c>
      <c r="D500" s="115"/>
      <c r="E500" s="115" t="s">
        <v>568</v>
      </c>
      <c r="F500" s="115"/>
      <c r="G500" s="115"/>
      <c r="H500" s="115"/>
      <c r="I500" s="120" t="s">
        <v>568</v>
      </c>
      <c r="J500" s="188">
        <f t="shared" si="31"/>
        <v>1126.9000000000001</v>
      </c>
      <c r="K500" s="190">
        <v>1</v>
      </c>
      <c r="L500" s="115">
        <v>1126.9000000000001</v>
      </c>
      <c r="M500" s="115"/>
    </row>
    <row r="501" spans="1:13" s="106" customFormat="1">
      <c r="A501" s="117"/>
      <c r="B501" s="124"/>
      <c r="C501" s="128" t="s">
        <v>1034</v>
      </c>
      <c r="D501" s="115"/>
      <c r="E501" s="115" t="s">
        <v>568</v>
      </c>
      <c r="F501" s="115"/>
      <c r="G501" s="115"/>
      <c r="H501" s="115"/>
      <c r="I501" s="120" t="s">
        <v>568</v>
      </c>
      <c r="J501" s="188">
        <f t="shared" si="31"/>
        <v>1126.9000000000001</v>
      </c>
      <c r="K501" s="190">
        <v>1</v>
      </c>
      <c r="L501" s="115">
        <v>1126.9000000000001</v>
      </c>
      <c r="M501" s="115"/>
    </row>
    <row r="502" spans="1:13" s="106" customFormat="1">
      <c r="A502" s="117"/>
      <c r="B502" s="124"/>
      <c r="C502" s="128" t="s">
        <v>1035</v>
      </c>
      <c r="D502" s="115"/>
      <c r="E502" s="115" t="s">
        <v>568</v>
      </c>
      <c r="F502" s="115"/>
      <c r="G502" s="115"/>
      <c r="H502" s="115"/>
      <c r="I502" s="120" t="s">
        <v>568</v>
      </c>
      <c r="J502" s="188">
        <f t="shared" si="31"/>
        <v>1126.9000000000001</v>
      </c>
      <c r="K502" s="190">
        <v>1</v>
      </c>
      <c r="L502" s="115">
        <v>1126.9000000000001</v>
      </c>
      <c r="M502" s="115"/>
    </row>
    <row r="503" spans="1:13" s="106" customFormat="1">
      <c r="A503" s="117"/>
      <c r="B503" s="124"/>
      <c r="C503" s="128" t="s">
        <v>1036</v>
      </c>
      <c r="D503" s="115"/>
      <c r="E503" s="115" t="s">
        <v>568</v>
      </c>
      <c r="F503" s="115"/>
      <c r="G503" s="115"/>
      <c r="H503" s="115"/>
      <c r="I503" s="120" t="s">
        <v>568</v>
      </c>
      <c r="J503" s="188">
        <f t="shared" si="31"/>
        <v>1126.9000000000001</v>
      </c>
      <c r="K503" s="190">
        <v>1</v>
      </c>
      <c r="L503" s="115">
        <v>1126.9000000000001</v>
      </c>
      <c r="M503" s="115"/>
    </row>
    <row r="504" spans="1:13" s="106" customFormat="1">
      <c r="A504" s="117"/>
      <c r="B504" s="124"/>
      <c r="C504" s="128" t="s">
        <v>1037</v>
      </c>
      <c r="D504" s="115"/>
      <c r="E504" s="115" t="s">
        <v>568</v>
      </c>
      <c r="F504" s="115"/>
      <c r="G504" s="115"/>
      <c r="H504" s="115"/>
      <c r="I504" s="120" t="s">
        <v>568</v>
      </c>
      <c r="J504" s="188">
        <f t="shared" si="31"/>
        <v>1126.9000000000001</v>
      </c>
      <c r="K504" s="190">
        <v>1</v>
      </c>
      <c r="L504" s="115">
        <v>1126.9000000000001</v>
      </c>
      <c r="M504" s="115"/>
    </row>
    <row r="505" spans="1:13" s="106" customFormat="1">
      <c r="A505" s="117"/>
      <c r="B505" s="124"/>
      <c r="C505" s="128" t="s">
        <v>1038</v>
      </c>
      <c r="D505" s="115"/>
      <c r="E505" s="115"/>
      <c r="F505" s="115"/>
      <c r="G505" s="115"/>
      <c r="H505" s="115" t="s">
        <v>568</v>
      </c>
      <c r="I505" s="120" t="s">
        <v>750</v>
      </c>
      <c r="J505" s="188">
        <v>2004.8</v>
      </c>
      <c r="K505" s="189">
        <f t="shared" ref="K505:K506" si="32">L505/J505</f>
        <v>1.0999600957701516</v>
      </c>
      <c r="L505" s="115">
        <v>2205.1999999999998</v>
      </c>
      <c r="M505" s="115"/>
    </row>
    <row r="506" spans="1:13" s="106" customFormat="1">
      <c r="A506" s="117"/>
      <c r="B506" s="124"/>
      <c r="C506" s="128" t="s">
        <v>1039</v>
      </c>
      <c r="D506" s="115"/>
      <c r="E506" s="115"/>
      <c r="F506" s="115"/>
      <c r="G506" s="115"/>
      <c r="H506" s="115" t="s">
        <v>568</v>
      </c>
      <c r="I506" s="120" t="s">
        <v>750</v>
      </c>
      <c r="J506" s="188">
        <v>2004.8</v>
      </c>
      <c r="K506" s="189">
        <f t="shared" si="32"/>
        <v>1.0999600957701516</v>
      </c>
      <c r="L506" s="115">
        <v>2205.1999999999998</v>
      </c>
      <c r="M506" s="115"/>
    </row>
    <row r="507" spans="1:13" s="106" customFormat="1">
      <c r="A507" s="117"/>
      <c r="B507" s="124"/>
      <c r="C507" s="128" t="s">
        <v>1040</v>
      </c>
      <c r="D507" s="115"/>
      <c r="E507" s="115" t="s">
        <v>568</v>
      </c>
      <c r="F507" s="115"/>
      <c r="G507" s="115"/>
      <c r="H507" s="115"/>
      <c r="I507" s="120" t="s">
        <v>568</v>
      </c>
      <c r="J507" s="188">
        <f t="shared" ref="J507:J512" si="33">L507</f>
        <v>1126.9000000000001</v>
      </c>
      <c r="K507" s="190">
        <v>1</v>
      </c>
      <c r="L507" s="115">
        <v>1126.9000000000001</v>
      </c>
      <c r="M507" s="115"/>
    </row>
    <row r="508" spans="1:13" s="106" customFormat="1">
      <c r="A508" s="117"/>
      <c r="B508" s="124"/>
      <c r="C508" s="128" t="s">
        <v>1041</v>
      </c>
      <c r="D508" s="115"/>
      <c r="E508" s="115"/>
      <c r="F508" s="115"/>
      <c r="G508" s="115" t="s">
        <v>568</v>
      </c>
      <c r="H508" s="115"/>
      <c r="I508" s="120" t="s">
        <v>568</v>
      </c>
      <c r="J508" s="188">
        <f t="shared" si="33"/>
        <v>2004.8</v>
      </c>
      <c r="K508" s="190">
        <v>1</v>
      </c>
      <c r="L508" s="115">
        <v>2004.8</v>
      </c>
      <c r="M508" s="115"/>
    </row>
    <row r="509" spans="1:13" s="106" customFormat="1">
      <c r="A509" s="117"/>
      <c r="B509" s="124"/>
      <c r="C509" s="128" t="s">
        <v>1042</v>
      </c>
      <c r="D509" s="115"/>
      <c r="E509" s="115" t="s">
        <v>568</v>
      </c>
      <c r="F509" s="115"/>
      <c r="G509" s="115"/>
      <c r="H509" s="115"/>
      <c r="I509" s="120" t="s">
        <v>568</v>
      </c>
      <c r="J509" s="188">
        <f t="shared" si="33"/>
        <v>1126.9000000000001</v>
      </c>
      <c r="K509" s="190">
        <v>1</v>
      </c>
      <c r="L509" s="115">
        <v>1126.9000000000001</v>
      </c>
      <c r="M509" s="115"/>
    </row>
    <row r="510" spans="1:13" s="106" customFormat="1">
      <c r="A510" s="117"/>
      <c r="B510" s="124"/>
      <c r="C510" s="128" t="s">
        <v>1043</v>
      </c>
      <c r="D510" s="115"/>
      <c r="E510" s="115"/>
      <c r="F510" s="115"/>
      <c r="G510" s="115" t="s">
        <v>568</v>
      </c>
      <c r="H510" s="115"/>
      <c r="I510" s="120" t="s">
        <v>568</v>
      </c>
      <c r="J510" s="188">
        <f t="shared" si="33"/>
        <v>2004.8</v>
      </c>
      <c r="K510" s="190">
        <v>1</v>
      </c>
      <c r="L510" s="115">
        <v>2004.8</v>
      </c>
      <c r="M510" s="115"/>
    </row>
    <row r="511" spans="1:13" s="106" customFormat="1">
      <c r="A511" s="117"/>
      <c r="B511" s="124"/>
      <c r="C511" s="128" t="s">
        <v>1044</v>
      </c>
      <c r="D511" s="115"/>
      <c r="E511" s="115"/>
      <c r="F511" s="115" t="s">
        <v>568</v>
      </c>
      <c r="G511" s="115"/>
      <c r="H511" s="115"/>
      <c r="I511" s="120" t="s">
        <v>568</v>
      </c>
      <c r="J511" s="188">
        <f t="shared" si="33"/>
        <v>1785.3</v>
      </c>
      <c r="K511" s="190">
        <v>1</v>
      </c>
      <c r="L511" s="115">
        <v>1785.3</v>
      </c>
      <c r="M511" s="115"/>
    </row>
    <row r="512" spans="1:13" s="106" customFormat="1">
      <c r="A512" s="117"/>
      <c r="B512" s="124"/>
      <c r="C512" s="128" t="s">
        <v>1045</v>
      </c>
      <c r="D512" s="115"/>
      <c r="E512" s="115"/>
      <c r="F512" s="115" t="s">
        <v>568</v>
      </c>
      <c r="G512" s="115"/>
      <c r="H512" s="115"/>
      <c r="I512" s="120" t="s">
        <v>568</v>
      </c>
      <c r="J512" s="188">
        <f t="shared" si="33"/>
        <v>1785.3</v>
      </c>
      <c r="K512" s="190">
        <v>1</v>
      </c>
      <c r="L512" s="115">
        <v>1785.3</v>
      </c>
      <c r="M512" s="115"/>
    </row>
    <row r="513" spans="1:13" s="106" customFormat="1">
      <c r="A513" s="117"/>
      <c r="B513" s="124"/>
      <c r="C513" s="128" t="s">
        <v>1046</v>
      </c>
      <c r="D513" s="115"/>
      <c r="E513" s="115"/>
      <c r="F513" s="115"/>
      <c r="G513" s="115"/>
      <c r="H513" s="115" t="s">
        <v>568</v>
      </c>
      <c r="I513" s="120" t="s">
        <v>750</v>
      </c>
      <c r="J513" s="188">
        <v>2004.8</v>
      </c>
      <c r="K513" s="189">
        <f>L513/J513</f>
        <v>1.0999600957701516</v>
      </c>
      <c r="L513" s="115">
        <v>2205.1999999999998</v>
      </c>
      <c r="M513" s="115"/>
    </row>
    <row r="514" spans="1:13" s="106" customFormat="1">
      <c r="A514" s="117"/>
      <c r="B514" s="124"/>
      <c r="C514" s="128" t="s">
        <v>1047</v>
      </c>
      <c r="D514" s="115"/>
      <c r="E514" s="115" t="s">
        <v>568</v>
      </c>
      <c r="F514" s="115"/>
      <c r="G514" s="115"/>
      <c r="H514" s="115"/>
      <c r="I514" s="120" t="s">
        <v>568</v>
      </c>
      <c r="J514" s="188">
        <f t="shared" ref="J514:J520" si="34">L514</f>
        <v>1126.9000000000001</v>
      </c>
      <c r="K514" s="190">
        <v>1</v>
      </c>
      <c r="L514" s="115">
        <v>1126.9000000000001</v>
      </c>
      <c r="M514" s="115"/>
    </row>
    <row r="515" spans="1:13" s="106" customFormat="1">
      <c r="A515" s="117"/>
      <c r="B515" s="124"/>
      <c r="C515" s="128" t="s">
        <v>1048</v>
      </c>
      <c r="D515" s="115"/>
      <c r="E515" s="115" t="s">
        <v>568</v>
      </c>
      <c r="F515" s="115"/>
      <c r="G515" s="115"/>
      <c r="H515" s="115"/>
      <c r="I515" s="120" t="s">
        <v>568</v>
      </c>
      <c r="J515" s="188">
        <f t="shared" si="34"/>
        <v>1126.9000000000001</v>
      </c>
      <c r="K515" s="190">
        <v>1</v>
      </c>
      <c r="L515" s="115">
        <v>1126.9000000000001</v>
      </c>
      <c r="M515" s="115"/>
    </row>
    <row r="516" spans="1:13" s="106" customFormat="1">
      <c r="A516" s="117"/>
      <c r="B516" s="124"/>
      <c r="C516" s="128" t="s">
        <v>1049</v>
      </c>
      <c r="D516" s="115"/>
      <c r="E516" s="115"/>
      <c r="F516" s="115" t="s">
        <v>568</v>
      </c>
      <c r="G516" s="115"/>
      <c r="H516" s="115"/>
      <c r="I516" s="120" t="s">
        <v>568</v>
      </c>
      <c r="J516" s="188">
        <f t="shared" si="34"/>
        <v>1785.3</v>
      </c>
      <c r="K516" s="190">
        <v>1</v>
      </c>
      <c r="L516" s="115">
        <v>1785.3</v>
      </c>
      <c r="M516" s="115"/>
    </row>
    <row r="517" spans="1:13" s="106" customFormat="1">
      <c r="A517" s="117"/>
      <c r="B517" s="124"/>
      <c r="C517" s="128" t="s">
        <v>1050</v>
      </c>
      <c r="D517" s="115"/>
      <c r="E517" s="115"/>
      <c r="F517" s="115"/>
      <c r="G517" s="115" t="s">
        <v>568</v>
      </c>
      <c r="H517" s="115"/>
      <c r="I517" s="120" t="s">
        <v>568</v>
      </c>
      <c r="J517" s="188">
        <f t="shared" si="34"/>
        <v>2004.8</v>
      </c>
      <c r="K517" s="190">
        <v>1</v>
      </c>
      <c r="L517" s="115">
        <v>2004.8</v>
      </c>
      <c r="M517" s="115"/>
    </row>
    <row r="518" spans="1:13" s="106" customFormat="1">
      <c r="A518" s="117"/>
      <c r="B518" s="124"/>
      <c r="C518" s="128" t="s">
        <v>1051</v>
      </c>
      <c r="D518" s="115"/>
      <c r="E518" s="115" t="s">
        <v>568</v>
      </c>
      <c r="F518" s="115"/>
      <c r="G518" s="115"/>
      <c r="H518" s="115"/>
      <c r="I518" s="120" t="s">
        <v>568</v>
      </c>
      <c r="J518" s="188">
        <f t="shared" si="34"/>
        <v>1126.9000000000001</v>
      </c>
      <c r="K518" s="190">
        <v>1</v>
      </c>
      <c r="L518" s="115">
        <v>1126.9000000000001</v>
      </c>
      <c r="M518" s="115"/>
    </row>
    <row r="519" spans="1:13" s="106" customFormat="1">
      <c r="A519" s="117"/>
      <c r="B519" s="124"/>
      <c r="C519" s="128" t="s">
        <v>1052</v>
      </c>
      <c r="D519" s="115"/>
      <c r="E519" s="115" t="s">
        <v>568</v>
      </c>
      <c r="F519" s="115"/>
      <c r="G519" s="115"/>
      <c r="H519" s="115"/>
      <c r="I519" s="120" t="s">
        <v>568</v>
      </c>
      <c r="J519" s="188">
        <f t="shared" si="34"/>
        <v>1126.9000000000001</v>
      </c>
      <c r="K519" s="190">
        <v>1</v>
      </c>
      <c r="L519" s="115">
        <v>1126.9000000000001</v>
      </c>
      <c r="M519" s="115"/>
    </row>
    <row r="520" spans="1:13" s="106" customFormat="1">
      <c r="A520" s="117"/>
      <c r="B520" s="124"/>
      <c r="C520" s="128" t="s">
        <v>1053</v>
      </c>
      <c r="D520" s="115"/>
      <c r="E520" s="115" t="s">
        <v>568</v>
      </c>
      <c r="F520" s="115"/>
      <c r="G520" s="115"/>
      <c r="H520" s="115"/>
      <c r="I520" s="120" t="s">
        <v>568</v>
      </c>
      <c r="J520" s="188">
        <f t="shared" si="34"/>
        <v>1126.9000000000001</v>
      </c>
      <c r="K520" s="190">
        <v>1</v>
      </c>
      <c r="L520" s="115">
        <v>1126.9000000000001</v>
      </c>
      <c r="M520" s="115"/>
    </row>
    <row r="521" spans="1:13" s="106" customFormat="1">
      <c r="A521" s="117"/>
      <c r="B521" s="124"/>
      <c r="C521" s="128" t="s">
        <v>1054</v>
      </c>
      <c r="D521" s="115"/>
      <c r="E521" s="115"/>
      <c r="F521" s="115"/>
      <c r="G521" s="115"/>
      <c r="H521" s="115" t="s">
        <v>568</v>
      </c>
      <c r="I521" s="120" t="s">
        <v>750</v>
      </c>
      <c r="J521" s="188">
        <v>2004.8</v>
      </c>
      <c r="K521" s="189">
        <f>L521/J521</f>
        <v>1.0999600957701516</v>
      </c>
      <c r="L521" s="115">
        <v>2205.1999999999998</v>
      </c>
      <c r="M521" s="115"/>
    </row>
    <row r="522" spans="1:13" s="106" customFormat="1">
      <c r="A522" s="117"/>
      <c r="B522" s="124"/>
      <c r="C522" s="128" t="s">
        <v>1055</v>
      </c>
      <c r="D522" s="115"/>
      <c r="E522" s="115"/>
      <c r="F522" s="115" t="s">
        <v>568</v>
      </c>
      <c r="G522" s="115"/>
      <c r="H522" s="115"/>
      <c r="I522" s="120" t="s">
        <v>568</v>
      </c>
      <c r="J522" s="188">
        <f>L522</f>
        <v>1785.3</v>
      </c>
      <c r="K522" s="190">
        <v>1</v>
      </c>
      <c r="L522" s="115">
        <v>1785.3</v>
      </c>
      <c r="M522" s="115"/>
    </row>
    <row r="523" spans="1:13" s="106" customFormat="1">
      <c r="A523" s="117"/>
      <c r="B523" s="124"/>
      <c r="C523" s="128" t="s">
        <v>1056</v>
      </c>
      <c r="D523" s="115"/>
      <c r="E523" s="115"/>
      <c r="F523" s="115"/>
      <c r="G523" s="115" t="s">
        <v>568</v>
      </c>
      <c r="H523" s="115"/>
      <c r="I523" s="120" t="s">
        <v>568</v>
      </c>
      <c r="J523" s="188">
        <f>L523</f>
        <v>2004.8</v>
      </c>
      <c r="K523" s="190">
        <v>1</v>
      </c>
      <c r="L523" s="115">
        <v>2004.8</v>
      </c>
      <c r="M523" s="115"/>
    </row>
    <row r="524" spans="1:13" s="106" customFormat="1">
      <c r="A524" s="117"/>
      <c r="B524" s="124"/>
      <c r="C524" s="128" t="s">
        <v>1057</v>
      </c>
      <c r="D524" s="115"/>
      <c r="E524" s="115"/>
      <c r="F524" s="115"/>
      <c r="G524" s="115"/>
      <c r="H524" s="115" t="s">
        <v>568</v>
      </c>
      <c r="I524" s="120" t="s">
        <v>750</v>
      </c>
      <c r="J524" s="188">
        <v>2004.8</v>
      </c>
      <c r="K524" s="189">
        <f>L524/J524</f>
        <v>1.0999600957701516</v>
      </c>
      <c r="L524" s="115">
        <v>2205.1999999999998</v>
      </c>
      <c r="M524" s="115"/>
    </row>
    <row r="525" spans="1:13" s="106" customFormat="1">
      <c r="A525" s="117"/>
      <c r="B525" s="124"/>
      <c r="C525" s="128" t="s">
        <v>1058</v>
      </c>
      <c r="D525" s="115"/>
      <c r="E525" s="115"/>
      <c r="F525" s="115" t="s">
        <v>568</v>
      </c>
      <c r="G525" s="115"/>
      <c r="H525" s="115"/>
      <c r="I525" s="120" t="s">
        <v>568</v>
      </c>
      <c r="J525" s="188">
        <f>L525</f>
        <v>1785.3</v>
      </c>
      <c r="K525" s="190">
        <v>1</v>
      </c>
      <c r="L525" s="115">
        <v>1785.3</v>
      </c>
      <c r="M525" s="115"/>
    </row>
    <row r="526" spans="1:13" s="106" customFormat="1">
      <c r="A526" s="117"/>
      <c r="B526" s="124"/>
      <c r="C526" s="128" t="s">
        <v>1059</v>
      </c>
      <c r="D526" s="115"/>
      <c r="E526" s="115" t="s">
        <v>568</v>
      </c>
      <c r="F526" s="115"/>
      <c r="G526" s="115"/>
      <c r="H526" s="115"/>
      <c r="I526" s="120" t="s">
        <v>568</v>
      </c>
      <c r="J526" s="188">
        <f>L526</f>
        <v>1126.9000000000001</v>
      </c>
      <c r="K526" s="190">
        <v>1</v>
      </c>
      <c r="L526" s="115">
        <v>1126.9000000000001</v>
      </c>
      <c r="M526" s="115"/>
    </row>
    <row r="527" spans="1:13" s="106" customFormat="1">
      <c r="A527" s="117"/>
      <c r="B527" s="124"/>
      <c r="C527" s="128" t="s">
        <v>1060</v>
      </c>
      <c r="D527" s="115"/>
      <c r="E527" s="115"/>
      <c r="F527" s="115"/>
      <c r="G527" s="115"/>
      <c r="H527" s="115" t="s">
        <v>568</v>
      </c>
      <c r="I527" s="120" t="s">
        <v>750</v>
      </c>
      <c r="J527" s="188">
        <v>2004.8</v>
      </c>
      <c r="K527" s="189">
        <f>L527/J527</f>
        <v>1.0999600957701516</v>
      </c>
      <c r="L527" s="115">
        <v>2205.1999999999998</v>
      </c>
      <c r="M527" s="115"/>
    </row>
    <row r="528" spans="1:13" s="106" customFormat="1">
      <c r="A528" s="117"/>
      <c r="B528" s="124"/>
      <c r="C528" s="128" t="s">
        <v>1061</v>
      </c>
      <c r="D528" s="115"/>
      <c r="E528" s="115"/>
      <c r="F528" s="115" t="s">
        <v>568</v>
      </c>
      <c r="G528" s="115"/>
      <c r="H528" s="115"/>
      <c r="I528" s="120" t="s">
        <v>568</v>
      </c>
      <c r="J528" s="188">
        <f>L528</f>
        <v>1785.3</v>
      </c>
      <c r="K528" s="190">
        <v>1</v>
      </c>
      <c r="L528" s="115">
        <v>1785.3</v>
      </c>
      <c r="M528" s="115"/>
    </row>
    <row r="529" spans="1:13" s="106" customFormat="1">
      <c r="A529" s="117"/>
      <c r="B529" s="124"/>
      <c r="C529" s="128" t="s">
        <v>1062</v>
      </c>
      <c r="D529" s="115"/>
      <c r="E529" s="115"/>
      <c r="F529" s="115"/>
      <c r="G529" s="115" t="s">
        <v>568</v>
      </c>
      <c r="H529" s="115"/>
      <c r="I529" s="120" t="s">
        <v>568</v>
      </c>
      <c r="J529" s="188">
        <f>L529</f>
        <v>2004.8</v>
      </c>
      <c r="K529" s="190">
        <v>1</v>
      </c>
      <c r="L529" s="115">
        <v>2004.8</v>
      </c>
      <c r="M529" s="115"/>
    </row>
    <row r="530" spans="1:13" s="106" customFormat="1">
      <c r="A530" s="117"/>
      <c r="B530" s="124"/>
      <c r="C530" s="128" t="s">
        <v>1063</v>
      </c>
      <c r="D530" s="115"/>
      <c r="E530" s="115"/>
      <c r="F530" s="115" t="s">
        <v>568</v>
      </c>
      <c r="G530" s="115"/>
      <c r="H530" s="115"/>
      <c r="I530" s="120" t="s">
        <v>568</v>
      </c>
      <c r="J530" s="188">
        <f>L530</f>
        <v>1785.3</v>
      </c>
      <c r="K530" s="190">
        <v>1</v>
      </c>
      <c r="L530" s="115">
        <v>1785.3</v>
      </c>
      <c r="M530" s="115"/>
    </row>
    <row r="531" spans="1:13" s="106" customFormat="1">
      <c r="A531" s="117"/>
      <c r="B531" s="124"/>
      <c r="C531" s="128" t="s">
        <v>1064</v>
      </c>
      <c r="D531" s="115"/>
      <c r="E531" s="115"/>
      <c r="F531" s="115" t="s">
        <v>568</v>
      </c>
      <c r="G531" s="115"/>
      <c r="H531" s="115"/>
      <c r="I531" s="120" t="s">
        <v>568</v>
      </c>
      <c r="J531" s="188">
        <f>L531</f>
        <v>1785.3</v>
      </c>
      <c r="K531" s="190">
        <v>1</v>
      </c>
      <c r="L531" s="115">
        <v>1785.3</v>
      </c>
      <c r="M531" s="115"/>
    </row>
    <row r="532" spans="1:13" s="106" customFormat="1">
      <c r="A532" s="121"/>
      <c r="B532" s="126"/>
      <c r="C532" s="128" t="s">
        <v>1065</v>
      </c>
      <c r="D532" s="115"/>
      <c r="E532" s="115" t="s">
        <v>568</v>
      </c>
      <c r="F532" s="115"/>
      <c r="G532" s="115"/>
      <c r="H532" s="115"/>
      <c r="I532" s="120" t="s">
        <v>568</v>
      </c>
      <c r="J532" s="188">
        <f>L532</f>
        <v>1126.9000000000001</v>
      </c>
      <c r="K532" s="190">
        <v>1</v>
      </c>
      <c r="L532" s="115">
        <v>1126.9000000000001</v>
      </c>
      <c r="M532" s="115"/>
    </row>
    <row r="533" spans="1:13" s="106" customFormat="1" ht="25.5">
      <c r="A533" s="159">
        <v>59</v>
      </c>
      <c r="B533" s="160">
        <v>332901</v>
      </c>
      <c r="C533" s="161" t="s">
        <v>1066</v>
      </c>
      <c r="D533" s="115"/>
      <c r="E533" s="115"/>
      <c r="F533" s="115"/>
      <c r="G533" s="115"/>
      <c r="H533" s="115"/>
      <c r="I533" s="120"/>
      <c r="J533" s="188"/>
      <c r="K533" s="188"/>
      <c r="L533" s="115"/>
      <c r="M533" s="134">
        <v>1295.933</v>
      </c>
    </row>
    <row r="534" spans="1:13" s="106" customFormat="1">
      <c r="A534" s="117"/>
      <c r="B534" s="124"/>
      <c r="C534" s="153" t="s">
        <v>1067</v>
      </c>
      <c r="D534" s="115"/>
      <c r="E534" s="115" t="s">
        <v>568</v>
      </c>
      <c r="F534" s="115"/>
      <c r="G534" s="115"/>
      <c r="H534" s="115"/>
      <c r="I534" s="120" t="s">
        <v>568</v>
      </c>
      <c r="J534" s="188">
        <f t="shared" ref="J534:J543" si="35">L534</f>
        <v>1126.9000000000001</v>
      </c>
      <c r="K534" s="190">
        <v>1</v>
      </c>
      <c r="L534" s="115">
        <v>1126.9000000000001</v>
      </c>
      <c r="M534" s="115"/>
    </row>
    <row r="535" spans="1:13" s="106" customFormat="1">
      <c r="A535" s="117"/>
      <c r="B535" s="124"/>
      <c r="C535" s="153" t="s">
        <v>1068</v>
      </c>
      <c r="D535" s="115"/>
      <c r="E535" s="115" t="s">
        <v>568</v>
      </c>
      <c r="F535" s="115"/>
      <c r="G535" s="115"/>
      <c r="H535" s="115"/>
      <c r="I535" s="120" t="s">
        <v>568</v>
      </c>
      <c r="J535" s="188">
        <f t="shared" si="35"/>
        <v>1126.9000000000001</v>
      </c>
      <c r="K535" s="190">
        <v>1</v>
      </c>
      <c r="L535" s="115">
        <v>1126.9000000000001</v>
      </c>
      <c r="M535" s="115"/>
    </row>
    <row r="536" spans="1:13" s="106" customFormat="1">
      <c r="A536" s="117"/>
      <c r="B536" s="124"/>
      <c r="C536" s="153" t="s">
        <v>1069</v>
      </c>
      <c r="D536" s="115"/>
      <c r="E536" s="115" t="s">
        <v>568</v>
      </c>
      <c r="F536" s="115"/>
      <c r="G536" s="115"/>
      <c r="H536" s="115"/>
      <c r="I536" s="120" t="s">
        <v>568</v>
      </c>
      <c r="J536" s="188">
        <f t="shared" si="35"/>
        <v>1126.9000000000001</v>
      </c>
      <c r="K536" s="190">
        <v>1</v>
      </c>
      <c r="L536" s="115">
        <v>1126.9000000000001</v>
      </c>
      <c r="M536" s="115"/>
    </row>
    <row r="537" spans="1:13" s="106" customFormat="1">
      <c r="A537" s="117"/>
      <c r="B537" s="124"/>
      <c r="C537" s="153" t="s">
        <v>1070</v>
      </c>
      <c r="D537" s="115"/>
      <c r="E537" s="115" t="s">
        <v>568</v>
      </c>
      <c r="F537" s="115"/>
      <c r="G537" s="115"/>
      <c r="H537" s="115"/>
      <c r="I537" s="120" t="s">
        <v>568</v>
      </c>
      <c r="J537" s="188">
        <f t="shared" si="35"/>
        <v>1126.9000000000001</v>
      </c>
      <c r="K537" s="190">
        <v>1</v>
      </c>
      <c r="L537" s="115">
        <v>1126.9000000000001</v>
      </c>
      <c r="M537" s="115"/>
    </row>
    <row r="538" spans="1:13" s="106" customFormat="1">
      <c r="A538" s="117"/>
      <c r="B538" s="124"/>
      <c r="C538" s="153" t="s">
        <v>1071</v>
      </c>
      <c r="D538" s="115"/>
      <c r="E538" s="115" t="s">
        <v>568</v>
      </c>
      <c r="F538" s="115"/>
      <c r="G538" s="115"/>
      <c r="H538" s="115"/>
      <c r="I538" s="120" t="s">
        <v>568</v>
      </c>
      <c r="J538" s="188">
        <f t="shared" si="35"/>
        <v>1126.9000000000001</v>
      </c>
      <c r="K538" s="190">
        <v>1</v>
      </c>
      <c r="L538" s="115">
        <v>1126.9000000000001</v>
      </c>
      <c r="M538" s="115"/>
    </row>
    <row r="539" spans="1:13" s="106" customFormat="1">
      <c r="A539" s="117"/>
      <c r="B539" s="124"/>
      <c r="C539" s="153" t="s">
        <v>1072</v>
      </c>
      <c r="D539" s="115"/>
      <c r="E539" s="115" t="s">
        <v>568</v>
      </c>
      <c r="F539" s="115"/>
      <c r="G539" s="115"/>
      <c r="H539" s="115"/>
      <c r="I539" s="120" t="s">
        <v>568</v>
      </c>
      <c r="J539" s="188">
        <f t="shared" si="35"/>
        <v>1126.9000000000001</v>
      </c>
      <c r="K539" s="190">
        <v>1</v>
      </c>
      <c r="L539" s="115">
        <v>1126.9000000000001</v>
      </c>
      <c r="M539" s="115"/>
    </row>
    <row r="540" spans="1:13" s="106" customFormat="1">
      <c r="A540" s="117"/>
      <c r="B540" s="124"/>
      <c r="C540" s="153" t="s">
        <v>1073</v>
      </c>
      <c r="D540" s="115"/>
      <c r="E540" s="115" t="s">
        <v>568</v>
      </c>
      <c r="F540" s="115"/>
      <c r="G540" s="115"/>
      <c r="H540" s="115"/>
      <c r="I540" s="120" t="s">
        <v>568</v>
      </c>
      <c r="J540" s="188">
        <f t="shared" si="35"/>
        <v>1126.9000000000001</v>
      </c>
      <c r="K540" s="190">
        <v>1</v>
      </c>
      <c r="L540" s="115">
        <v>1126.9000000000001</v>
      </c>
      <c r="M540" s="115"/>
    </row>
    <row r="541" spans="1:13" s="106" customFormat="1">
      <c r="A541" s="117"/>
      <c r="B541" s="124"/>
      <c r="C541" s="153" t="s">
        <v>1061</v>
      </c>
      <c r="D541" s="115"/>
      <c r="E541" s="115" t="s">
        <v>568</v>
      </c>
      <c r="F541" s="115"/>
      <c r="G541" s="115"/>
      <c r="H541" s="115"/>
      <c r="I541" s="120" t="s">
        <v>568</v>
      </c>
      <c r="J541" s="188">
        <f t="shared" si="35"/>
        <v>1126.9000000000001</v>
      </c>
      <c r="K541" s="190">
        <v>1</v>
      </c>
      <c r="L541" s="115">
        <v>1126.9000000000001</v>
      </c>
      <c r="M541" s="115"/>
    </row>
    <row r="542" spans="1:13" s="106" customFormat="1">
      <c r="A542" s="117"/>
      <c r="B542" s="124"/>
      <c r="C542" s="153" t="s">
        <v>1074</v>
      </c>
      <c r="D542" s="115"/>
      <c r="E542" s="115" t="s">
        <v>568</v>
      </c>
      <c r="F542" s="115"/>
      <c r="G542" s="115"/>
      <c r="H542" s="115"/>
      <c r="I542" s="120" t="s">
        <v>568</v>
      </c>
      <c r="J542" s="188">
        <f t="shared" si="35"/>
        <v>1126.9000000000001</v>
      </c>
      <c r="K542" s="190">
        <v>1</v>
      </c>
      <c r="L542" s="115">
        <v>1126.9000000000001</v>
      </c>
      <c r="M542" s="115"/>
    </row>
    <row r="543" spans="1:13" s="106" customFormat="1">
      <c r="A543" s="117"/>
      <c r="B543" s="124"/>
      <c r="C543" s="153" t="s">
        <v>1075</v>
      </c>
      <c r="D543" s="154"/>
      <c r="E543" s="115" t="s">
        <v>568</v>
      </c>
      <c r="F543" s="115"/>
      <c r="G543" s="115"/>
      <c r="H543" s="115"/>
      <c r="I543" s="120" t="s">
        <v>568</v>
      </c>
      <c r="J543" s="188">
        <f t="shared" si="35"/>
        <v>1126.9000000000001</v>
      </c>
      <c r="K543" s="190">
        <v>1</v>
      </c>
      <c r="L543" s="115">
        <v>1126.9000000000001</v>
      </c>
      <c r="M543" s="115"/>
    </row>
    <row r="544" spans="1:13" s="106" customFormat="1">
      <c r="A544" s="117"/>
      <c r="B544" s="124"/>
      <c r="C544" s="153" t="s">
        <v>1076</v>
      </c>
      <c r="D544" s="134" t="s">
        <v>568</v>
      </c>
      <c r="E544" s="115"/>
      <c r="F544" s="115"/>
      <c r="G544" s="115"/>
      <c r="H544" s="115"/>
      <c r="I544" s="120" t="s">
        <v>750</v>
      </c>
      <c r="J544" s="188">
        <v>1126.9000000000001</v>
      </c>
      <c r="K544" s="189">
        <f>L544/J544</f>
        <v>0.89999112609814536</v>
      </c>
      <c r="L544" s="115">
        <v>1014.2</v>
      </c>
      <c r="M544" s="115"/>
    </row>
    <row r="545" spans="1:13" s="106" customFormat="1">
      <c r="A545" s="117"/>
      <c r="B545" s="124"/>
      <c r="C545" s="153" t="s">
        <v>1077</v>
      </c>
      <c r="D545" s="134" t="s">
        <v>568</v>
      </c>
      <c r="E545" s="115"/>
      <c r="F545" s="115"/>
      <c r="G545" s="115"/>
      <c r="H545" s="115"/>
      <c r="I545" s="120" t="s">
        <v>750</v>
      </c>
      <c r="J545" s="188">
        <v>1126.9000000000001</v>
      </c>
      <c r="K545" s="189">
        <f>L545/J545</f>
        <v>0.89999112609814536</v>
      </c>
      <c r="L545" s="115">
        <v>1014.2</v>
      </c>
      <c r="M545" s="115"/>
    </row>
    <row r="546" spans="1:13" s="106" customFormat="1">
      <c r="A546" s="117"/>
      <c r="B546" s="124"/>
      <c r="C546" s="153" t="s">
        <v>1078</v>
      </c>
      <c r="D546" s="115"/>
      <c r="E546" s="115" t="s">
        <v>568</v>
      </c>
      <c r="F546" s="115"/>
      <c r="G546" s="115"/>
      <c r="H546" s="115"/>
      <c r="I546" s="120" t="s">
        <v>568</v>
      </c>
      <c r="J546" s="188">
        <f>L546</f>
        <v>1126.9000000000001</v>
      </c>
      <c r="K546" s="190">
        <v>1</v>
      </c>
      <c r="L546" s="115">
        <v>1126.9000000000001</v>
      </c>
      <c r="M546" s="115"/>
    </row>
    <row r="547" spans="1:13" s="106" customFormat="1">
      <c r="A547" s="121"/>
      <c r="B547" s="126"/>
      <c r="C547" s="153" t="s">
        <v>1079</v>
      </c>
      <c r="D547" s="115"/>
      <c r="E547" s="115" t="s">
        <v>568</v>
      </c>
      <c r="F547" s="115"/>
      <c r="G547" s="115"/>
      <c r="H547" s="115"/>
      <c r="I547" s="120" t="s">
        <v>568</v>
      </c>
      <c r="J547" s="188">
        <f>L547</f>
        <v>1126.9000000000001</v>
      </c>
      <c r="K547" s="190">
        <v>1</v>
      </c>
      <c r="L547" s="115">
        <v>1126.9000000000001</v>
      </c>
      <c r="M547" s="115"/>
    </row>
  </sheetData>
  <autoFilter ref="A13:R547" xr:uid="{00000000-0009-0000-0000-000004000000}"/>
  <mergeCells count="15">
    <mergeCell ref="D1:M1"/>
    <mergeCell ref="C2:M2"/>
    <mergeCell ref="B3:M3"/>
    <mergeCell ref="A425:A431"/>
    <mergeCell ref="B425:B431"/>
    <mergeCell ref="I12:I13"/>
    <mergeCell ref="L12:L13"/>
    <mergeCell ref="A11:M11"/>
    <mergeCell ref="A12:A13"/>
    <mergeCell ref="B12:B13"/>
    <mergeCell ref="C12:C13"/>
    <mergeCell ref="D12:H12"/>
    <mergeCell ref="M12:M13"/>
    <mergeCell ref="J12:J13"/>
    <mergeCell ref="K12:K13"/>
  </mergeCells>
  <conditionalFormatting sqref="A10">
    <cfRule type="duplicateValues" dxfId="20" priority="2"/>
  </conditionalFormatting>
  <conditionalFormatting sqref="D13">
    <cfRule type="duplicateValues" dxfId="19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R269"/>
  <sheetViews>
    <sheetView tabSelected="1" topLeftCell="A262" zoomScale="80" zoomScaleNormal="80" zoomScaleSheetLayoutView="85" workbookViewId="0">
      <selection activeCell="B269" sqref="B269"/>
    </sheetView>
  </sheetViews>
  <sheetFormatPr defaultColWidth="9.140625" defaultRowHeight="15"/>
  <cols>
    <col min="1" max="1" width="13.42578125" style="6" customWidth="1"/>
    <col min="2" max="2" width="64.85546875" style="60" customWidth="1"/>
    <col min="3" max="3" width="14.5703125" style="60" customWidth="1"/>
    <col min="4" max="4" width="26.42578125" style="60" customWidth="1"/>
    <col min="5" max="5" width="9.42578125" style="61" customWidth="1"/>
    <col min="6" max="6" width="22" style="61" customWidth="1"/>
    <col min="7" max="8" width="13.140625" style="38" customWidth="1"/>
    <col min="9" max="9" width="13.7109375" style="38" customWidth="1"/>
    <col min="10" max="10" width="14.85546875" style="2" customWidth="1"/>
    <col min="11" max="12" width="9.140625" style="2" customWidth="1"/>
    <col min="13" max="13" width="14.42578125" style="2" customWidth="1"/>
    <col min="14" max="14" width="84.140625" style="2" customWidth="1"/>
    <col min="15" max="16384" width="9.140625" style="2"/>
  </cols>
  <sheetData>
    <row r="1" spans="1:18">
      <c r="A1" s="80"/>
      <c r="B1" s="40"/>
      <c r="C1" s="184"/>
      <c r="D1" s="666" t="s">
        <v>1207</v>
      </c>
      <c r="E1" s="666"/>
      <c r="F1" s="666"/>
      <c r="G1" s="666"/>
      <c r="H1" s="666"/>
      <c r="I1" s="666"/>
    </row>
    <row r="2" spans="1:18" ht="15" customHeight="1">
      <c r="A2" s="82"/>
      <c r="B2" s="185"/>
      <c r="C2" s="667" t="s">
        <v>1203</v>
      </c>
      <c r="D2" s="667"/>
      <c r="E2" s="667"/>
      <c r="F2" s="667"/>
      <c r="G2" s="667"/>
      <c r="H2" s="667"/>
      <c r="I2" s="667"/>
    </row>
    <row r="3" spans="1:18" ht="28.5" customHeight="1">
      <c r="A3" s="82"/>
      <c r="B3" s="667" t="s">
        <v>1204</v>
      </c>
      <c r="C3" s="667"/>
      <c r="D3" s="667"/>
      <c r="E3" s="667"/>
      <c r="F3" s="667"/>
      <c r="G3" s="667"/>
      <c r="H3" s="667"/>
      <c r="I3" s="667"/>
    </row>
    <row r="5" spans="1:18" ht="15.75">
      <c r="I5" s="4" t="s">
        <v>93</v>
      </c>
      <c r="O5" s="39"/>
      <c r="P5" s="40"/>
      <c r="Q5" s="666"/>
      <c r="R5" s="666"/>
    </row>
    <row r="6" spans="1:18">
      <c r="I6" s="7" t="s">
        <v>13</v>
      </c>
      <c r="O6" s="667"/>
      <c r="P6" s="667"/>
      <c r="Q6" s="667"/>
      <c r="R6" s="667"/>
    </row>
    <row r="7" spans="1:18">
      <c r="I7" s="7" t="s">
        <v>1123</v>
      </c>
      <c r="O7" s="667"/>
      <c r="P7" s="667"/>
      <c r="Q7" s="667"/>
      <c r="R7" s="667"/>
    </row>
    <row r="8" spans="1:18">
      <c r="I8" s="27" t="s">
        <v>1124</v>
      </c>
    </row>
    <row r="10" spans="1:18" ht="33.75" customHeight="1">
      <c r="A10" s="691" t="s">
        <v>1187</v>
      </c>
      <c r="B10" s="691"/>
      <c r="C10" s="691"/>
      <c r="D10" s="691"/>
      <c r="E10" s="691"/>
      <c r="F10" s="691"/>
      <c r="G10" s="691"/>
      <c r="H10" s="691"/>
      <c r="I10" s="691"/>
    </row>
    <row r="11" spans="1:18" ht="81" customHeight="1">
      <c r="A11" s="32" t="s">
        <v>11</v>
      </c>
      <c r="B11" s="32" t="s">
        <v>12</v>
      </c>
      <c r="C11" s="32" t="s">
        <v>1081</v>
      </c>
      <c r="D11" s="32" t="s">
        <v>796</v>
      </c>
      <c r="E11" s="32" t="s">
        <v>177</v>
      </c>
      <c r="F11" s="32" t="s">
        <v>163</v>
      </c>
      <c r="G11" s="32" t="s">
        <v>94</v>
      </c>
      <c r="H11" s="32" t="s">
        <v>170</v>
      </c>
      <c r="I11" s="32" t="s">
        <v>95</v>
      </c>
    </row>
    <row r="12" spans="1:18" ht="45" customHeight="1">
      <c r="A12" s="76">
        <v>10101</v>
      </c>
      <c r="B12" s="77" t="s">
        <v>175</v>
      </c>
      <c r="C12" s="77"/>
      <c r="D12" s="77"/>
      <c r="E12" s="100" t="s">
        <v>748</v>
      </c>
      <c r="F12" s="100" t="s">
        <v>749</v>
      </c>
      <c r="G12" s="31">
        <v>2</v>
      </c>
      <c r="H12" s="31" t="s">
        <v>750</v>
      </c>
      <c r="I12" s="31">
        <v>1.1000000000000001</v>
      </c>
    </row>
    <row r="13" spans="1:18" ht="45" customHeight="1">
      <c r="A13" s="76">
        <v>11401</v>
      </c>
      <c r="B13" s="77" t="s">
        <v>751</v>
      </c>
      <c r="C13" s="77"/>
      <c r="D13" s="77"/>
      <c r="E13" s="100" t="s">
        <v>748</v>
      </c>
      <c r="F13" s="100" t="s">
        <v>749</v>
      </c>
      <c r="G13" s="31">
        <v>2</v>
      </c>
      <c r="H13" s="31" t="s">
        <v>750</v>
      </c>
      <c r="I13" s="31">
        <v>1.1000000000000001</v>
      </c>
    </row>
    <row r="14" spans="1:18" ht="45" customHeight="1">
      <c r="A14" s="76">
        <v>11401</v>
      </c>
      <c r="B14" s="77" t="s">
        <v>120</v>
      </c>
      <c r="C14" s="77"/>
      <c r="D14" s="77"/>
      <c r="E14" s="100">
        <v>32</v>
      </c>
      <c r="F14" s="100" t="s">
        <v>752</v>
      </c>
      <c r="G14" s="31">
        <v>3</v>
      </c>
      <c r="H14" s="31" t="s">
        <v>753</v>
      </c>
      <c r="I14" s="31">
        <v>1.1499999999999999</v>
      </c>
    </row>
    <row r="15" spans="1:18" ht="45" customHeight="1">
      <c r="A15" s="76">
        <v>11501</v>
      </c>
      <c r="B15" s="77" t="s">
        <v>754</v>
      </c>
      <c r="C15" s="77"/>
      <c r="D15" s="77"/>
      <c r="E15" s="100" t="s">
        <v>748</v>
      </c>
      <c r="F15" s="100" t="s">
        <v>749</v>
      </c>
      <c r="G15" s="31">
        <v>2</v>
      </c>
      <c r="H15" s="31" t="s">
        <v>750</v>
      </c>
      <c r="I15" s="31">
        <v>1.1000000000000001</v>
      </c>
    </row>
    <row r="16" spans="1:18" ht="45" customHeight="1">
      <c r="A16" s="76">
        <v>20101</v>
      </c>
      <c r="B16" s="77" t="s">
        <v>16</v>
      </c>
      <c r="C16" s="77"/>
      <c r="D16" s="77" t="s">
        <v>1083</v>
      </c>
      <c r="E16" s="100" t="s">
        <v>748</v>
      </c>
      <c r="F16" s="100" t="s">
        <v>749</v>
      </c>
      <c r="G16" s="31">
        <v>2</v>
      </c>
      <c r="H16" s="31" t="s">
        <v>750</v>
      </c>
      <c r="I16" s="31">
        <v>1.1000000000000001</v>
      </c>
    </row>
    <row r="17" spans="1:9" ht="30" customHeight="1">
      <c r="A17" s="76">
        <v>20101</v>
      </c>
      <c r="B17" s="77" t="s">
        <v>16</v>
      </c>
      <c r="C17" s="77" t="s">
        <v>1082</v>
      </c>
      <c r="D17" s="77" t="s">
        <v>795</v>
      </c>
      <c r="E17" s="100" t="s">
        <v>748</v>
      </c>
      <c r="F17" s="100" t="s">
        <v>749</v>
      </c>
      <c r="G17" s="31">
        <v>1</v>
      </c>
      <c r="H17" s="31" t="s">
        <v>750</v>
      </c>
      <c r="I17" s="31">
        <v>0.95</v>
      </c>
    </row>
    <row r="18" spans="1:9" ht="45" customHeight="1">
      <c r="A18" s="76">
        <v>30101</v>
      </c>
      <c r="B18" s="77" t="s">
        <v>17</v>
      </c>
      <c r="C18" s="77"/>
      <c r="D18" s="77"/>
      <c r="E18" s="100" t="s">
        <v>748</v>
      </c>
      <c r="F18" s="100" t="s">
        <v>749</v>
      </c>
      <c r="G18" s="31">
        <v>2</v>
      </c>
      <c r="H18" s="31" t="s">
        <v>750</v>
      </c>
      <c r="I18" s="31">
        <v>1.1000000000000001</v>
      </c>
    </row>
    <row r="19" spans="1:9" ht="30" customHeight="1">
      <c r="A19" s="76">
        <v>30201</v>
      </c>
      <c r="B19" s="77" t="s">
        <v>18</v>
      </c>
      <c r="C19" s="77"/>
      <c r="D19" s="77"/>
      <c r="E19" s="100" t="s">
        <v>748</v>
      </c>
      <c r="F19" s="100" t="s">
        <v>749</v>
      </c>
      <c r="G19" s="31">
        <v>2</v>
      </c>
      <c r="H19" s="31" t="s">
        <v>750</v>
      </c>
      <c r="I19" s="31">
        <v>1.1000000000000001</v>
      </c>
    </row>
    <row r="20" spans="1:9" ht="45" customHeight="1">
      <c r="A20" s="76">
        <v>41601</v>
      </c>
      <c r="B20" s="77" t="s">
        <v>1113</v>
      </c>
      <c r="C20" s="77"/>
      <c r="D20" s="77"/>
      <c r="E20" s="100" t="s">
        <v>748</v>
      </c>
      <c r="F20" s="100" t="s">
        <v>749</v>
      </c>
      <c r="G20" s="31">
        <v>2</v>
      </c>
      <c r="H20" s="31" t="s">
        <v>750</v>
      </c>
      <c r="I20" s="31">
        <v>1.1000000000000001</v>
      </c>
    </row>
    <row r="21" spans="1:9" ht="45" customHeight="1">
      <c r="A21" s="76">
        <v>41601</v>
      </c>
      <c r="B21" s="77" t="s">
        <v>1113</v>
      </c>
      <c r="C21" s="77"/>
      <c r="D21" s="77"/>
      <c r="E21" s="100">
        <v>58</v>
      </c>
      <c r="F21" s="100" t="s">
        <v>755</v>
      </c>
      <c r="G21" s="31">
        <v>3</v>
      </c>
      <c r="H21" s="31" t="s">
        <v>753</v>
      </c>
      <c r="I21" s="31">
        <v>1.1499999999999999</v>
      </c>
    </row>
    <row r="22" spans="1:9" ht="45" customHeight="1">
      <c r="A22" s="76">
        <v>41601</v>
      </c>
      <c r="B22" s="77" t="s">
        <v>1113</v>
      </c>
      <c r="C22" s="77"/>
      <c r="D22" s="77"/>
      <c r="E22" s="100">
        <v>91</v>
      </c>
      <c r="F22" s="100" t="s">
        <v>756</v>
      </c>
      <c r="G22" s="31">
        <v>3</v>
      </c>
      <c r="H22" s="31" t="s">
        <v>753</v>
      </c>
      <c r="I22" s="31">
        <v>1.1499999999999999</v>
      </c>
    </row>
    <row r="23" spans="1:9" ht="30" customHeight="1">
      <c r="A23" s="76">
        <v>41601</v>
      </c>
      <c r="B23" s="77" t="s">
        <v>1113</v>
      </c>
      <c r="C23" s="77"/>
      <c r="D23" s="77"/>
      <c r="E23" s="100">
        <v>32</v>
      </c>
      <c r="F23" s="100" t="s">
        <v>752</v>
      </c>
      <c r="G23" s="31">
        <v>3</v>
      </c>
      <c r="H23" s="31" t="s">
        <v>753</v>
      </c>
      <c r="I23" s="31">
        <v>1.1499999999999999</v>
      </c>
    </row>
    <row r="24" spans="1:9" ht="45" customHeight="1">
      <c r="A24" s="76">
        <v>50101</v>
      </c>
      <c r="B24" s="77" t="s">
        <v>20</v>
      </c>
      <c r="C24" s="77"/>
      <c r="D24" s="77"/>
      <c r="E24" s="100" t="s">
        <v>748</v>
      </c>
      <c r="F24" s="100" t="s">
        <v>749</v>
      </c>
      <c r="G24" s="31">
        <v>2</v>
      </c>
      <c r="H24" s="31" t="s">
        <v>750</v>
      </c>
      <c r="I24" s="31">
        <v>1.1000000000000001</v>
      </c>
    </row>
    <row r="25" spans="1:9" ht="45" customHeight="1">
      <c r="A25" s="76">
        <v>50101</v>
      </c>
      <c r="B25" s="77" t="s">
        <v>20</v>
      </c>
      <c r="C25" s="77"/>
      <c r="D25" s="77"/>
      <c r="E25" s="100">
        <v>91</v>
      </c>
      <c r="F25" s="100" t="s">
        <v>756</v>
      </c>
      <c r="G25" s="31">
        <v>3</v>
      </c>
      <c r="H25" s="31" t="s">
        <v>753</v>
      </c>
      <c r="I25" s="31">
        <v>1.1499999999999999</v>
      </c>
    </row>
    <row r="26" spans="1:9" ht="45" customHeight="1">
      <c r="A26" s="76">
        <v>60101</v>
      </c>
      <c r="B26" s="77" t="s">
        <v>21</v>
      </c>
      <c r="C26" s="77"/>
      <c r="D26" s="77"/>
      <c r="E26" s="100" t="s">
        <v>748</v>
      </c>
      <c r="F26" s="100" t="s">
        <v>749</v>
      </c>
      <c r="G26" s="31">
        <v>2</v>
      </c>
      <c r="H26" s="31" t="s">
        <v>750</v>
      </c>
      <c r="I26" s="31">
        <v>1.1000000000000001</v>
      </c>
    </row>
    <row r="27" spans="1:9" ht="45" customHeight="1">
      <c r="A27" s="76">
        <v>60101</v>
      </c>
      <c r="B27" s="77" t="s">
        <v>21</v>
      </c>
      <c r="C27" s="77"/>
      <c r="D27" s="77"/>
      <c r="E27" s="100">
        <v>91</v>
      </c>
      <c r="F27" s="100" t="s">
        <v>756</v>
      </c>
      <c r="G27" s="31">
        <v>3</v>
      </c>
      <c r="H27" s="31" t="s">
        <v>753</v>
      </c>
      <c r="I27" s="31">
        <v>1.1499999999999999</v>
      </c>
    </row>
    <row r="28" spans="1:9" ht="45" customHeight="1">
      <c r="A28" s="76">
        <v>70101</v>
      </c>
      <c r="B28" s="77" t="s">
        <v>87</v>
      </c>
      <c r="C28" s="77"/>
      <c r="D28" s="77"/>
      <c r="E28" s="100" t="s">
        <v>748</v>
      </c>
      <c r="F28" s="100" t="s">
        <v>749</v>
      </c>
      <c r="G28" s="31">
        <v>2</v>
      </c>
      <c r="H28" s="31" t="s">
        <v>750</v>
      </c>
      <c r="I28" s="31">
        <v>1.1000000000000001</v>
      </c>
    </row>
    <row r="29" spans="1:9" ht="45" customHeight="1">
      <c r="A29" s="76">
        <v>70301</v>
      </c>
      <c r="B29" s="77" t="s">
        <v>22</v>
      </c>
      <c r="C29" s="77"/>
      <c r="D29" s="77"/>
      <c r="E29" s="100" t="s">
        <v>748</v>
      </c>
      <c r="F29" s="100" t="s">
        <v>749</v>
      </c>
      <c r="G29" s="31">
        <v>2</v>
      </c>
      <c r="H29" s="31" t="s">
        <v>750</v>
      </c>
      <c r="I29" s="31">
        <v>1.1000000000000001</v>
      </c>
    </row>
    <row r="30" spans="1:9" ht="45" customHeight="1">
      <c r="A30" s="76">
        <v>80101</v>
      </c>
      <c r="B30" s="77" t="s">
        <v>88</v>
      </c>
      <c r="C30" s="77"/>
      <c r="D30" s="77"/>
      <c r="E30" s="100" t="s">
        <v>748</v>
      </c>
      <c r="F30" s="100" t="s">
        <v>749</v>
      </c>
      <c r="G30" s="31">
        <v>2</v>
      </c>
      <c r="H30" s="31" t="s">
        <v>750</v>
      </c>
      <c r="I30" s="31">
        <v>1.1000000000000001</v>
      </c>
    </row>
    <row r="31" spans="1:9" ht="45" customHeight="1">
      <c r="A31" s="76">
        <v>80101</v>
      </c>
      <c r="B31" s="77" t="s">
        <v>88</v>
      </c>
      <c r="C31" s="77"/>
      <c r="D31" s="77"/>
      <c r="E31" s="100">
        <v>58</v>
      </c>
      <c r="F31" s="100" t="s">
        <v>757</v>
      </c>
      <c r="G31" s="31">
        <v>3</v>
      </c>
      <c r="H31" s="31" t="s">
        <v>753</v>
      </c>
      <c r="I31" s="31">
        <v>1.1499999999999999</v>
      </c>
    </row>
    <row r="32" spans="1:9" ht="45" customHeight="1">
      <c r="A32" s="76">
        <v>80101</v>
      </c>
      <c r="B32" s="77" t="s">
        <v>88</v>
      </c>
      <c r="C32" s="77"/>
      <c r="D32" s="77"/>
      <c r="E32" s="100">
        <v>32</v>
      </c>
      <c r="F32" s="100" t="s">
        <v>758</v>
      </c>
      <c r="G32" s="31">
        <v>3</v>
      </c>
      <c r="H32" s="31" t="s">
        <v>753</v>
      </c>
      <c r="I32" s="31">
        <v>1.1499999999999999</v>
      </c>
    </row>
    <row r="33" spans="1:9" ht="45" customHeight="1">
      <c r="A33" s="76">
        <v>80101</v>
      </c>
      <c r="B33" s="77" t="s">
        <v>88</v>
      </c>
      <c r="C33" s="77"/>
      <c r="D33" s="77"/>
      <c r="E33" s="100">
        <v>91</v>
      </c>
      <c r="F33" s="100" t="s">
        <v>756</v>
      </c>
      <c r="G33" s="31">
        <v>3</v>
      </c>
      <c r="H33" s="31" t="s">
        <v>753</v>
      </c>
      <c r="I33" s="31">
        <v>1.1499999999999999</v>
      </c>
    </row>
    <row r="34" spans="1:9" ht="45" customHeight="1">
      <c r="A34" s="76">
        <v>80301</v>
      </c>
      <c r="B34" s="77" t="s">
        <v>200</v>
      </c>
      <c r="C34" s="77"/>
      <c r="D34" s="77"/>
      <c r="E34" s="100" t="s">
        <v>748</v>
      </c>
      <c r="F34" s="100" t="s">
        <v>749</v>
      </c>
      <c r="G34" s="31">
        <v>2</v>
      </c>
      <c r="H34" s="31" t="s">
        <v>750</v>
      </c>
      <c r="I34" s="31">
        <v>1.1000000000000001</v>
      </c>
    </row>
    <row r="35" spans="1:9" ht="45" customHeight="1">
      <c r="A35" s="76">
        <v>90601</v>
      </c>
      <c r="B35" s="77" t="s">
        <v>201</v>
      </c>
      <c r="C35" s="77"/>
      <c r="D35" s="77"/>
      <c r="E35" s="100" t="s">
        <v>748</v>
      </c>
      <c r="F35" s="100" t="s">
        <v>749</v>
      </c>
      <c r="G35" s="31">
        <v>1</v>
      </c>
      <c r="H35" s="31" t="s">
        <v>750</v>
      </c>
      <c r="I35" s="31">
        <v>0.95</v>
      </c>
    </row>
    <row r="36" spans="1:9" ht="45" customHeight="1">
      <c r="A36" s="76">
        <v>100101</v>
      </c>
      <c r="B36" s="77" t="s">
        <v>107</v>
      </c>
      <c r="C36" s="77"/>
      <c r="D36" s="77"/>
      <c r="E36" s="100" t="s">
        <v>748</v>
      </c>
      <c r="F36" s="100" t="s">
        <v>749</v>
      </c>
      <c r="G36" s="31">
        <v>2</v>
      </c>
      <c r="H36" s="31" t="s">
        <v>750</v>
      </c>
      <c r="I36" s="31">
        <v>1.1000000000000001</v>
      </c>
    </row>
    <row r="37" spans="1:9" ht="45" customHeight="1">
      <c r="A37" s="76">
        <v>100101</v>
      </c>
      <c r="B37" s="77" t="s">
        <v>107</v>
      </c>
      <c r="C37" s="77"/>
      <c r="D37" s="77"/>
      <c r="E37" s="100">
        <v>32</v>
      </c>
      <c r="F37" s="100" t="s">
        <v>758</v>
      </c>
      <c r="G37" s="31">
        <v>3</v>
      </c>
      <c r="H37" s="31" t="s">
        <v>753</v>
      </c>
      <c r="I37" s="31">
        <v>1.1499999999999999</v>
      </c>
    </row>
    <row r="38" spans="1:9" ht="45" customHeight="1">
      <c r="A38" s="76">
        <v>100101</v>
      </c>
      <c r="B38" s="77" t="s">
        <v>107</v>
      </c>
      <c r="C38" s="77"/>
      <c r="D38" s="77"/>
      <c r="E38" s="100">
        <v>35</v>
      </c>
      <c r="F38" s="100" t="s">
        <v>1191</v>
      </c>
      <c r="G38" s="31">
        <v>3</v>
      </c>
      <c r="H38" s="31" t="s">
        <v>753</v>
      </c>
      <c r="I38" s="31">
        <v>1.1499999999999999</v>
      </c>
    </row>
    <row r="39" spans="1:9" ht="45" customHeight="1">
      <c r="A39" s="76">
        <v>100101</v>
      </c>
      <c r="B39" s="77" t="s">
        <v>107</v>
      </c>
      <c r="C39" s="77"/>
      <c r="D39" s="77"/>
      <c r="E39" s="100">
        <v>23</v>
      </c>
      <c r="F39" s="100" t="s">
        <v>759</v>
      </c>
      <c r="G39" s="31">
        <v>3</v>
      </c>
      <c r="H39" s="31" t="s">
        <v>753</v>
      </c>
      <c r="I39" s="31">
        <v>1.1499999999999999</v>
      </c>
    </row>
    <row r="40" spans="1:9" ht="45" customHeight="1">
      <c r="A40" s="76">
        <v>100101</v>
      </c>
      <c r="B40" s="77" t="s">
        <v>107</v>
      </c>
      <c r="C40" s="77"/>
      <c r="D40" s="77"/>
      <c r="E40" s="100">
        <v>24</v>
      </c>
      <c r="F40" s="100" t="s">
        <v>760</v>
      </c>
      <c r="G40" s="31">
        <v>3</v>
      </c>
      <c r="H40" s="31" t="s">
        <v>753</v>
      </c>
      <c r="I40" s="31">
        <v>1.1499999999999999</v>
      </c>
    </row>
    <row r="41" spans="1:9" ht="45" customHeight="1">
      <c r="A41" s="76">
        <v>100101</v>
      </c>
      <c r="B41" s="77" t="s">
        <v>107</v>
      </c>
      <c r="C41" s="77"/>
      <c r="D41" s="77"/>
      <c r="E41" s="100">
        <v>40</v>
      </c>
      <c r="F41" s="100" t="s">
        <v>761</v>
      </c>
      <c r="G41" s="31">
        <v>3</v>
      </c>
      <c r="H41" s="31" t="s">
        <v>753</v>
      </c>
      <c r="I41" s="31">
        <v>1.1499999999999999</v>
      </c>
    </row>
    <row r="42" spans="1:9" ht="45" customHeight="1">
      <c r="A42" s="76">
        <v>100101</v>
      </c>
      <c r="B42" s="77" t="s">
        <v>107</v>
      </c>
      <c r="C42" s="77"/>
      <c r="D42" s="77"/>
      <c r="E42" s="100">
        <v>14</v>
      </c>
      <c r="F42" s="100" t="s">
        <v>762</v>
      </c>
      <c r="G42" s="31">
        <v>3</v>
      </c>
      <c r="H42" s="31" t="s">
        <v>753</v>
      </c>
      <c r="I42" s="31">
        <v>1.1499999999999999</v>
      </c>
    </row>
    <row r="43" spans="1:9" ht="45" customHeight="1">
      <c r="A43" s="76">
        <v>100101</v>
      </c>
      <c r="B43" s="77" t="s">
        <v>107</v>
      </c>
      <c r="C43" s="77"/>
      <c r="D43" s="77"/>
      <c r="E43" s="100">
        <v>91</v>
      </c>
      <c r="F43" s="100" t="s">
        <v>756</v>
      </c>
      <c r="G43" s="31">
        <v>3</v>
      </c>
      <c r="H43" s="31" t="s">
        <v>753</v>
      </c>
      <c r="I43" s="31">
        <v>1.1499999999999999</v>
      </c>
    </row>
    <row r="44" spans="1:9" ht="45" customHeight="1">
      <c r="A44" s="76">
        <v>100601</v>
      </c>
      <c r="B44" s="77" t="s">
        <v>198</v>
      </c>
      <c r="C44" s="77"/>
      <c r="D44" s="77"/>
      <c r="E44" s="100" t="s">
        <v>748</v>
      </c>
      <c r="F44" s="100" t="s">
        <v>749</v>
      </c>
      <c r="G44" s="31">
        <v>2</v>
      </c>
      <c r="H44" s="31" t="s">
        <v>750</v>
      </c>
      <c r="I44" s="31">
        <v>1.1000000000000001</v>
      </c>
    </row>
    <row r="45" spans="1:9" ht="30" customHeight="1">
      <c r="A45" s="76">
        <v>110101</v>
      </c>
      <c r="B45" s="77" t="s">
        <v>25</v>
      </c>
      <c r="C45" s="77"/>
      <c r="D45" s="77"/>
      <c r="E45" s="100" t="s">
        <v>748</v>
      </c>
      <c r="F45" s="100" t="s">
        <v>749</v>
      </c>
      <c r="G45" s="31">
        <v>2</v>
      </c>
      <c r="H45" s="31" t="s">
        <v>750</v>
      </c>
      <c r="I45" s="31">
        <v>1.1000000000000001</v>
      </c>
    </row>
    <row r="46" spans="1:9" ht="45" customHeight="1">
      <c r="A46" s="76">
        <v>130101</v>
      </c>
      <c r="B46" s="77" t="s">
        <v>26</v>
      </c>
      <c r="C46" s="77"/>
      <c r="D46" s="77"/>
      <c r="E46" s="100" t="s">
        <v>748</v>
      </c>
      <c r="F46" s="100" t="s">
        <v>749</v>
      </c>
      <c r="G46" s="31">
        <v>2</v>
      </c>
      <c r="H46" s="31" t="s">
        <v>750</v>
      </c>
      <c r="I46" s="31">
        <v>1.1000000000000001</v>
      </c>
    </row>
    <row r="47" spans="1:9" ht="45" customHeight="1">
      <c r="A47" s="76">
        <v>140101</v>
      </c>
      <c r="B47" s="77" t="s">
        <v>27</v>
      </c>
      <c r="C47" s="77"/>
      <c r="D47" s="77"/>
      <c r="E47" s="100" t="s">
        <v>748</v>
      </c>
      <c r="F47" s="100" t="s">
        <v>749</v>
      </c>
      <c r="G47" s="31">
        <v>2</v>
      </c>
      <c r="H47" s="31" t="s">
        <v>750</v>
      </c>
      <c r="I47" s="31">
        <v>1.1000000000000001</v>
      </c>
    </row>
    <row r="48" spans="1:9" ht="45" customHeight="1">
      <c r="A48" s="76">
        <v>140201</v>
      </c>
      <c r="B48" s="77" t="s">
        <v>28</v>
      </c>
      <c r="C48" s="77"/>
      <c r="D48" s="77"/>
      <c r="E48" s="100" t="s">
        <v>748</v>
      </c>
      <c r="F48" s="100" t="s">
        <v>749</v>
      </c>
      <c r="G48" s="31">
        <v>2</v>
      </c>
      <c r="H48" s="31" t="s">
        <v>750</v>
      </c>
      <c r="I48" s="31">
        <v>1.1000000000000001</v>
      </c>
    </row>
    <row r="49" spans="1:9" ht="45" customHeight="1">
      <c r="A49" s="76">
        <v>150101</v>
      </c>
      <c r="B49" s="77" t="s">
        <v>1096</v>
      </c>
      <c r="C49" s="77"/>
      <c r="D49" s="97"/>
      <c r="E49" s="100" t="s">
        <v>748</v>
      </c>
      <c r="F49" s="100" t="s">
        <v>749</v>
      </c>
      <c r="G49" s="31">
        <v>2</v>
      </c>
      <c r="H49" s="31" t="s">
        <v>750</v>
      </c>
      <c r="I49" s="31">
        <v>1.1000000000000001</v>
      </c>
    </row>
    <row r="50" spans="1:9" ht="45" customHeight="1">
      <c r="A50" s="76">
        <v>150101</v>
      </c>
      <c r="B50" s="77" t="s">
        <v>1096</v>
      </c>
      <c r="C50" s="77"/>
      <c r="D50" s="97"/>
      <c r="E50" s="100">
        <v>40</v>
      </c>
      <c r="F50" s="100" t="s">
        <v>761</v>
      </c>
      <c r="G50" s="31">
        <v>3</v>
      </c>
      <c r="H50" s="31" t="s">
        <v>753</v>
      </c>
      <c r="I50" s="31">
        <v>1.1499999999999999</v>
      </c>
    </row>
    <row r="51" spans="1:9" ht="60" customHeight="1">
      <c r="A51" s="76">
        <v>150701</v>
      </c>
      <c r="B51" s="77" t="s">
        <v>204</v>
      </c>
      <c r="C51" s="77"/>
      <c r="D51" s="77"/>
      <c r="E51" s="100" t="s">
        <v>748</v>
      </c>
      <c r="F51" s="100" t="s">
        <v>749</v>
      </c>
      <c r="G51" s="31">
        <v>2</v>
      </c>
      <c r="H51" s="31" t="s">
        <v>750</v>
      </c>
      <c r="I51" s="31">
        <v>1.1000000000000001</v>
      </c>
    </row>
    <row r="52" spans="1:9" ht="60" customHeight="1">
      <c r="A52" s="76">
        <v>151901</v>
      </c>
      <c r="B52" s="77" t="s">
        <v>205</v>
      </c>
      <c r="C52" s="77"/>
      <c r="D52" s="77"/>
      <c r="E52" s="100" t="s">
        <v>748</v>
      </c>
      <c r="F52" s="100" t="s">
        <v>749</v>
      </c>
      <c r="G52" s="31">
        <v>1</v>
      </c>
      <c r="H52" s="31" t="s">
        <v>750</v>
      </c>
      <c r="I52" s="31">
        <v>0.95</v>
      </c>
    </row>
    <row r="53" spans="1:9" ht="60" customHeight="1">
      <c r="A53" s="76">
        <v>160101</v>
      </c>
      <c r="B53" s="77" t="s">
        <v>30</v>
      </c>
      <c r="C53" s="77"/>
      <c r="D53" s="77"/>
      <c r="E53" s="100" t="s">
        <v>748</v>
      </c>
      <c r="F53" s="100" t="s">
        <v>749</v>
      </c>
      <c r="G53" s="31">
        <v>2</v>
      </c>
      <c r="H53" s="31" t="s">
        <v>750</v>
      </c>
      <c r="I53" s="31">
        <v>1.1000000000000001</v>
      </c>
    </row>
    <row r="54" spans="1:9" ht="60" customHeight="1">
      <c r="A54" s="76">
        <v>170101</v>
      </c>
      <c r="B54" s="77" t="s">
        <v>89</v>
      </c>
      <c r="C54" s="77"/>
      <c r="D54" s="77"/>
      <c r="E54" s="100" t="s">
        <v>748</v>
      </c>
      <c r="F54" s="100" t="s">
        <v>749</v>
      </c>
      <c r="G54" s="31">
        <v>2</v>
      </c>
      <c r="H54" s="31" t="s">
        <v>750</v>
      </c>
      <c r="I54" s="31">
        <v>1.1000000000000001</v>
      </c>
    </row>
    <row r="55" spans="1:9" ht="45" customHeight="1">
      <c r="A55" s="76">
        <v>170101</v>
      </c>
      <c r="B55" s="77" t="s">
        <v>89</v>
      </c>
      <c r="C55" s="77"/>
      <c r="D55" s="77"/>
      <c r="E55" s="100">
        <v>14</v>
      </c>
      <c r="F55" s="100" t="s">
        <v>762</v>
      </c>
      <c r="G55" s="31">
        <v>3</v>
      </c>
      <c r="H55" s="31" t="s">
        <v>753</v>
      </c>
      <c r="I55" s="31">
        <v>1.1499999999999999</v>
      </c>
    </row>
    <row r="56" spans="1:9" ht="45" customHeight="1">
      <c r="A56" s="76">
        <v>170101</v>
      </c>
      <c r="B56" s="77" t="s">
        <v>89</v>
      </c>
      <c r="C56" s="77"/>
      <c r="D56" s="77"/>
      <c r="E56" s="100">
        <v>22</v>
      </c>
      <c r="F56" s="100" t="s">
        <v>763</v>
      </c>
      <c r="G56" s="31">
        <v>3</v>
      </c>
      <c r="H56" s="31" t="s">
        <v>753</v>
      </c>
      <c r="I56" s="31">
        <v>1.1499999999999999</v>
      </c>
    </row>
    <row r="57" spans="1:9" ht="45" customHeight="1">
      <c r="A57" s="76">
        <v>170101</v>
      </c>
      <c r="B57" s="77" t="s">
        <v>89</v>
      </c>
      <c r="C57" s="77"/>
      <c r="D57" s="77"/>
      <c r="E57" s="100">
        <v>32</v>
      </c>
      <c r="F57" s="100" t="s">
        <v>752</v>
      </c>
      <c r="G57" s="31">
        <v>3</v>
      </c>
      <c r="H57" s="31" t="s">
        <v>753</v>
      </c>
      <c r="I57" s="31">
        <v>1.1499999999999999</v>
      </c>
    </row>
    <row r="58" spans="1:9" ht="45" customHeight="1">
      <c r="A58" s="76">
        <v>170201</v>
      </c>
      <c r="B58" s="77" t="s">
        <v>111</v>
      </c>
      <c r="C58" s="77"/>
      <c r="D58" s="77"/>
      <c r="E58" s="100" t="s">
        <v>748</v>
      </c>
      <c r="F58" s="100" t="s">
        <v>749</v>
      </c>
      <c r="G58" s="31">
        <v>2</v>
      </c>
      <c r="H58" s="31" t="s">
        <v>750</v>
      </c>
      <c r="I58" s="31">
        <v>1.1000000000000001</v>
      </c>
    </row>
    <row r="59" spans="1:9" ht="45" customHeight="1">
      <c r="A59" s="76">
        <v>170601</v>
      </c>
      <c r="B59" s="77" t="s">
        <v>207</v>
      </c>
      <c r="C59" s="77"/>
      <c r="D59" s="77"/>
      <c r="E59" s="100" t="s">
        <v>748</v>
      </c>
      <c r="F59" s="100" t="s">
        <v>749</v>
      </c>
      <c r="G59" s="31">
        <v>2</v>
      </c>
      <c r="H59" s="31" t="s">
        <v>750</v>
      </c>
      <c r="I59" s="31">
        <v>1.1000000000000001</v>
      </c>
    </row>
    <row r="60" spans="1:9" ht="45" customHeight="1">
      <c r="A60" s="76">
        <v>171401</v>
      </c>
      <c r="B60" s="77" t="s">
        <v>104</v>
      </c>
      <c r="C60" s="77"/>
      <c r="D60" s="77"/>
      <c r="E60" s="100" t="s">
        <v>748</v>
      </c>
      <c r="F60" s="100" t="s">
        <v>749</v>
      </c>
      <c r="G60" s="31">
        <v>2</v>
      </c>
      <c r="H60" s="31" t="s">
        <v>750</v>
      </c>
      <c r="I60" s="31">
        <v>1.1000000000000001</v>
      </c>
    </row>
    <row r="61" spans="1:9" ht="45" customHeight="1">
      <c r="A61" s="76">
        <v>171401</v>
      </c>
      <c r="B61" s="77" t="s">
        <v>104</v>
      </c>
      <c r="C61" s="77"/>
      <c r="D61" s="77"/>
      <c r="E61" s="100">
        <v>91</v>
      </c>
      <c r="F61" s="100" t="s">
        <v>756</v>
      </c>
      <c r="G61" s="31">
        <v>3</v>
      </c>
      <c r="H61" s="31" t="s">
        <v>753</v>
      </c>
      <c r="I61" s="31">
        <v>1.1499999999999999</v>
      </c>
    </row>
    <row r="62" spans="1:9" ht="45" customHeight="1">
      <c r="A62" s="76">
        <v>172101</v>
      </c>
      <c r="B62" s="77" t="s">
        <v>764</v>
      </c>
      <c r="C62" s="77"/>
      <c r="D62" s="77"/>
      <c r="E62" s="100" t="s">
        <v>748</v>
      </c>
      <c r="F62" s="100" t="s">
        <v>749</v>
      </c>
      <c r="G62" s="31">
        <v>1</v>
      </c>
      <c r="H62" s="31" t="s">
        <v>750</v>
      </c>
      <c r="I62" s="31">
        <v>0.95</v>
      </c>
    </row>
    <row r="63" spans="1:9" ht="45" customHeight="1">
      <c r="A63" s="76">
        <v>180101</v>
      </c>
      <c r="B63" s="77" t="s">
        <v>31</v>
      </c>
      <c r="C63" s="77"/>
      <c r="D63" s="77"/>
      <c r="E63" s="100" t="s">
        <v>748</v>
      </c>
      <c r="F63" s="100" t="s">
        <v>749</v>
      </c>
      <c r="G63" s="31">
        <v>1</v>
      </c>
      <c r="H63" s="31" t="s">
        <v>750</v>
      </c>
      <c r="I63" s="31">
        <v>0.95</v>
      </c>
    </row>
    <row r="64" spans="1:9" ht="45" customHeight="1">
      <c r="A64" s="76">
        <v>180201</v>
      </c>
      <c r="B64" s="77" t="s">
        <v>32</v>
      </c>
      <c r="C64" s="77"/>
      <c r="D64" s="77"/>
      <c r="E64" s="100" t="s">
        <v>748</v>
      </c>
      <c r="F64" s="100" t="s">
        <v>749</v>
      </c>
      <c r="G64" s="31">
        <v>2</v>
      </c>
      <c r="H64" s="31" t="s">
        <v>750</v>
      </c>
      <c r="I64" s="31">
        <v>1.1000000000000001</v>
      </c>
    </row>
    <row r="65" spans="1:9" ht="45" customHeight="1">
      <c r="A65" s="76">
        <v>190101</v>
      </c>
      <c r="B65" s="77" t="s">
        <v>33</v>
      </c>
      <c r="C65" s="77"/>
      <c r="D65" s="77"/>
      <c r="E65" s="100" t="s">
        <v>748</v>
      </c>
      <c r="F65" s="100" t="s">
        <v>749</v>
      </c>
      <c r="G65" s="31">
        <v>2</v>
      </c>
      <c r="H65" s="31" t="s">
        <v>750</v>
      </c>
      <c r="I65" s="31">
        <v>1.1000000000000001</v>
      </c>
    </row>
    <row r="66" spans="1:9" ht="45" customHeight="1">
      <c r="A66" s="76">
        <v>191201</v>
      </c>
      <c r="B66" s="77" t="s">
        <v>209</v>
      </c>
      <c r="C66" s="77"/>
      <c r="D66" s="77"/>
      <c r="E66" s="100" t="s">
        <v>748</v>
      </c>
      <c r="F66" s="100" t="s">
        <v>749</v>
      </c>
      <c r="G66" s="31">
        <v>1</v>
      </c>
      <c r="H66" s="31" t="s">
        <v>750</v>
      </c>
      <c r="I66" s="31">
        <v>0.95</v>
      </c>
    </row>
    <row r="67" spans="1:9" ht="45" customHeight="1">
      <c r="A67" s="76">
        <v>191401</v>
      </c>
      <c r="B67" s="77" t="s">
        <v>765</v>
      </c>
      <c r="C67" s="77"/>
      <c r="D67" s="77"/>
      <c r="E67" s="100" t="s">
        <v>748</v>
      </c>
      <c r="F67" s="100" t="s">
        <v>749</v>
      </c>
      <c r="G67" s="31">
        <v>3</v>
      </c>
      <c r="H67" s="31" t="s">
        <v>766</v>
      </c>
      <c r="I67" s="31">
        <v>1.4</v>
      </c>
    </row>
    <row r="68" spans="1:9" ht="30" customHeight="1">
      <c r="A68" s="76">
        <v>191401</v>
      </c>
      <c r="B68" s="77" t="s">
        <v>121</v>
      </c>
      <c r="C68" s="77"/>
      <c r="D68" s="77"/>
      <c r="E68" s="100">
        <v>31</v>
      </c>
      <c r="F68" s="100" t="s">
        <v>767</v>
      </c>
      <c r="G68" s="31">
        <v>3</v>
      </c>
      <c r="H68" s="31" t="s">
        <v>766</v>
      </c>
      <c r="I68" s="31">
        <v>1.4</v>
      </c>
    </row>
    <row r="69" spans="1:9" ht="45">
      <c r="A69" s="76">
        <v>191401</v>
      </c>
      <c r="B69" s="77" t="s">
        <v>121</v>
      </c>
      <c r="C69" s="77"/>
      <c r="D69" s="77"/>
      <c r="E69" s="100">
        <v>32</v>
      </c>
      <c r="F69" s="100" t="s">
        <v>752</v>
      </c>
      <c r="G69" s="31">
        <v>3</v>
      </c>
      <c r="H69" s="31" t="s">
        <v>766</v>
      </c>
      <c r="I69" s="31">
        <v>1.4</v>
      </c>
    </row>
    <row r="70" spans="1:9" ht="15" customHeight="1">
      <c r="A70" s="76">
        <v>200301</v>
      </c>
      <c r="B70" s="77" t="s">
        <v>34</v>
      </c>
      <c r="C70" s="77"/>
      <c r="D70" s="77"/>
      <c r="E70" s="100" t="s">
        <v>748</v>
      </c>
      <c r="F70" s="100" t="s">
        <v>749</v>
      </c>
      <c r="G70" s="31">
        <v>2</v>
      </c>
      <c r="H70" s="31" t="s">
        <v>750</v>
      </c>
      <c r="I70" s="31">
        <v>1.1000000000000001</v>
      </c>
    </row>
    <row r="71" spans="1:9" ht="45" customHeight="1">
      <c r="A71" s="76">
        <v>200301</v>
      </c>
      <c r="B71" s="77" t="s">
        <v>34</v>
      </c>
      <c r="C71" s="77"/>
      <c r="D71" s="77"/>
      <c r="E71" s="100">
        <v>15</v>
      </c>
      <c r="F71" s="100" t="s">
        <v>768</v>
      </c>
      <c r="G71" s="31">
        <v>3</v>
      </c>
      <c r="H71" s="31" t="s">
        <v>753</v>
      </c>
      <c r="I71" s="31">
        <v>1.1499999999999999</v>
      </c>
    </row>
    <row r="72" spans="1:9" ht="45" customHeight="1">
      <c r="A72" s="76">
        <v>200301</v>
      </c>
      <c r="B72" s="77" t="s">
        <v>34</v>
      </c>
      <c r="C72" s="77"/>
      <c r="D72" s="77"/>
      <c r="E72" s="100">
        <v>2</v>
      </c>
      <c r="F72" s="100" t="s">
        <v>769</v>
      </c>
      <c r="G72" s="31">
        <v>3</v>
      </c>
      <c r="H72" s="31" t="s">
        <v>753</v>
      </c>
      <c r="I72" s="31">
        <v>1.1499999999999999</v>
      </c>
    </row>
    <row r="73" spans="1:9" ht="45" customHeight="1">
      <c r="A73" s="76">
        <v>200301</v>
      </c>
      <c r="B73" s="77" t="s">
        <v>34</v>
      </c>
      <c r="C73" s="77"/>
      <c r="D73" s="77"/>
      <c r="E73" s="100">
        <v>14</v>
      </c>
      <c r="F73" s="100" t="s">
        <v>762</v>
      </c>
      <c r="G73" s="31">
        <v>3</v>
      </c>
      <c r="H73" s="31" t="s">
        <v>753</v>
      </c>
      <c r="I73" s="31">
        <v>1.1499999999999999</v>
      </c>
    </row>
    <row r="74" spans="1:9" ht="45" customHeight="1">
      <c r="A74" s="76">
        <v>200301</v>
      </c>
      <c r="B74" s="77" t="s">
        <v>34</v>
      </c>
      <c r="C74" s="77"/>
      <c r="D74" s="77"/>
      <c r="E74" s="100">
        <v>23</v>
      </c>
      <c r="F74" s="100" t="s">
        <v>759</v>
      </c>
      <c r="G74" s="31">
        <v>3</v>
      </c>
      <c r="H74" s="31" t="s">
        <v>753</v>
      </c>
      <c r="I74" s="31">
        <v>1.1499999999999999</v>
      </c>
    </row>
    <row r="75" spans="1:9" ht="60" customHeight="1">
      <c r="A75" s="76">
        <v>200301</v>
      </c>
      <c r="B75" s="77" t="s">
        <v>34</v>
      </c>
      <c r="C75" s="77"/>
      <c r="D75" s="77"/>
      <c r="E75" s="100">
        <v>24</v>
      </c>
      <c r="F75" s="100" t="s">
        <v>760</v>
      </c>
      <c r="G75" s="31">
        <v>3</v>
      </c>
      <c r="H75" s="31" t="s">
        <v>753</v>
      </c>
      <c r="I75" s="31">
        <v>1.1499999999999999</v>
      </c>
    </row>
    <row r="76" spans="1:9" ht="30" customHeight="1">
      <c r="A76" s="76">
        <v>200301</v>
      </c>
      <c r="B76" s="77" t="s">
        <v>34</v>
      </c>
      <c r="C76" s="77"/>
      <c r="D76" s="77"/>
      <c r="E76" s="100">
        <v>32</v>
      </c>
      <c r="F76" s="100" t="s">
        <v>752</v>
      </c>
      <c r="G76" s="31">
        <v>3</v>
      </c>
      <c r="H76" s="31" t="s">
        <v>753</v>
      </c>
      <c r="I76" s="31">
        <v>1.1499999999999999</v>
      </c>
    </row>
    <row r="77" spans="1:9" ht="60" customHeight="1">
      <c r="A77" s="76">
        <v>200301</v>
      </c>
      <c r="B77" s="77" t="s">
        <v>34</v>
      </c>
      <c r="C77" s="77"/>
      <c r="D77" s="77"/>
      <c r="E77" s="100">
        <v>40</v>
      </c>
      <c r="F77" s="100" t="s">
        <v>761</v>
      </c>
      <c r="G77" s="31">
        <v>3</v>
      </c>
      <c r="H77" s="31" t="s">
        <v>753</v>
      </c>
      <c r="I77" s="31">
        <v>1.1499999999999999</v>
      </c>
    </row>
    <row r="78" spans="1:9" ht="60" customHeight="1">
      <c r="A78" s="76">
        <v>200301</v>
      </c>
      <c r="B78" s="77" t="s">
        <v>34</v>
      </c>
      <c r="C78" s="77"/>
      <c r="D78" s="77"/>
      <c r="E78" s="100">
        <v>58</v>
      </c>
      <c r="F78" s="100" t="s">
        <v>755</v>
      </c>
      <c r="G78" s="31">
        <v>3</v>
      </c>
      <c r="H78" s="31" t="s">
        <v>753</v>
      </c>
      <c r="I78" s="31">
        <v>1.1499999999999999</v>
      </c>
    </row>
    <row r="79" spans="1:9" ht="30" customHeight="1">
      <c r="A79" s="76">
        <v>200301</v>
      </c>
      <c r="B79" s="77" t="s">
        <v>34</v>
      </c>
      <c r="C79" s="77"/>
      <c r="D79" s="77"/>
      <c r="E79" s="100">
        <v>91</v>
      </c>
      <c r="F79" s="100" t="s">
        <v>756</v>
      </c>
      <c r="G79" s="31">
        <v>3</v>
      </c>
      <c r="H79" s="31" t="s">
        <v>753</v>
      </c>
      <c r="I79" s="31">
        <v>1.1499999999999999</v>
      </c>
    </row>
    <row r="80" spans="1:9" ht="15.75" customHeight="1">
      <c r="A80" s="76">
        <v>200401</v>
      </c>
      <c r="B80" s="77" t="s">
        <v>35</v>
      </c>
      <c r="C80" s="77"/>
      <c r="D80" s="77"/>
      <c r="E80" s="100" t="s">
        <v>748</v>
      </c>
      <c r="F80" s="100" t="s">
        <v>749</v>
      </c>
      <c r="G80" s="31">
        <v>1</v>
      </c>
      <c r="H80" s="31" t="s">
        <v>750</v>
      </c>
      <c r="I80" s="31">
        <v>0.95</v>
      </c>
    </row>
    <row r="81" spans="1:9" ht="45" customHeight="1">
      <c r="A81" s="76">
        <v>210101</v>
      </c>
      <c r="B81" s="77" t="s">
        <v>36</v>
      </c>
      <c r="C81" s="77"/>
      <c r="D81" s="77"/>
      <c r="E81" s="100" t="s">
        <v>748</v>
      </c>
      <c r="F81" s="100" t="s">
        <v>749</v>
      </c>
      <c r="G81" s="31">
        <v>2</v>
      </c>
      <c r="H81" s="31" t="s">
        <v>750</v>
      </c>
      <c r="I81" s="31">
        <v>1.1000000000000001</v>
      </c>
    </row>
    <row r="82" spans="1:9" ht="45" customHeight="1">
      <c r="A82" s="76">
        <v>210101</v>
      </c>
      <c r="B82" s="77" t="s">
        <v>36</v>
      </c>
      <c r="C82" s="77"/>
      <c r="D82" s="77"/>
      <c r="E82" s="100">
        <v>24</v>
      </c>
      <c r="F82" s="100" t="s">
        <v>760</v>
      </c>
      <c r="G82" s="31">
        <v>3</v>
      </c>
      <c r="H82" s="31" t="s">
        <v>753</v>
      </c>
      <c r="I82" s="31">
        <v>1.1499999999999999</v>
      </c>
    </row>
    <row r="83" spans="1:9" ht="45" customHeight="1">
      <c r="A83" s="76">
        <v>210101</v>
      </c>
      <c r="B83" s="77" t="s">
        <v>36</v>
      </c>
      <c r="C83" s="77"/>
      <c r="D83" s="77"/>
      <c r="E83" s="100">
        <v>40</v>
      </c>
      <c r="F83" s="100" t="s">
        <v>761</v>
      </c>
      <c r="G83" s="31">
        <v>3</v>
      </c>
      <c r="H83" s="31" t="s">
        <v>753</v>
      </c>
      <c r="I83" s="31">
        <v>1.1499999999999999</v>
      </c>
    </row>
    <row r="84" spans="1:9" ht="45" customHeight="1">
      <c r="A84" s="76">
        <v>210102</v>
      </c>
      <c r="B84" s="77" t="s">
        <v>0</v>
      </c>
      <c r="C84" s="77"/>
      <c r="D84" s="77"/>
      <c r="E84" s="100" t="s">
        <v>748</v>
      </c>
      <c r="F84" s="100" t="s">
        <v>749</v>
      </c>
      <c r="G84" s="31">
        <v>3</v>
      </c>
      <c r="H84" s="31" t="s">
        <v>766</v>
      </c>
      <c r="I84" s="31">
        <v>1.4</v>
      </c>
    </row>
    <row r="85" spans="1:9" ht="45" customHeight="1">
      <c r="A85" s="76">
        <v>210102</v>
      </c>
      <c r="B85" s="77" t="s">
        <v>0</v>
      </c>
      <c r="C85" s="77"/>
      <c r="D85" s="77"/>
      <c r="E85" s="100">
        <v>32</v>
      </c>
      <c r="F85" s="100" t="s">
        <v>752</v>
      </c>
      <c r="G85" s="31">
        <v>3</v>
      </c>
      <c r="H85" s="31" t="s">
        <v>766</v>
      </c>
      <c r="I85" s="31">
        <v>1.4</v>
      </c>
    </row>
    <row r="86" spans="1:9" ht="45" customHeight="1">
      <c r="A86" s="76">
        <v>212201</v>
      </c>
      <c r="B86" s="77" t="s">
        <v>189</v>
      </c>
      <c r="C86" s="77"/>
      <c r="D86" s="77"/>
      <c r="E86" s="100" t="s">
        <v>748</v>
      </c>
      <c r="F86" s="100" t="s">
        <v>749</v>
      </c>
      <c r="G86" s="31">
        <v>1</v>
      </c>
      <c r="H86" s="31" t="s">
        <v>750</v>
      </c>
      <c r="I86" s="31">
        <v>0.95</v>
      </c>
    </row>
    <row r="87" spans="1:9" ht="45" customHeight="1">
      <c r="A87" s="76">
        <v>220101</v>
      </c>
      <c r="B87" s="77" t="s">
        <v>38</v>
      </c>
      <c r="C87" s="77"/>
      <c r="D87" s="77"/>
      <c r="E87" s="100" t="s">
        <v>748</v>
      </c>
      <c r="F87" s="100" t="s">
        <v>749</v>
      </c>
      <c r="G87" s="31">
        <v>2</v>
      </c>
      <c r="H87" s="31" t="s">
        <v>750</v>
      </c>
      <c r="I87" s="31">
        <v>1.1000000000000001</v>
      </c>
    </row>
    <row r="88" spans="1:9" ht="45" customHeight="1">
      <c r="A88" s="76">
        <v>230101</v>
      </c>
      <c r="B88" s="77" t="s">
        <v>39</v>
      </c>
      <c r="C88" s="77"/>
      <c r="D88" s="77"/>
      <c r="E88" s="100" t="s">
        <v>748</v>
      </c>
      <c r="F88" s="100" t="s">
        <v>749</v>
      </c>
      <c r="G88" s="31">
        <v>2</v>
      </c>
      <c r="H88" s="31" t="s">
        <v>750</v>
      </c>
      <c r="I88" s="31">
        <v>1.1000000000000001</v>
      </c>
    </row>
    <row r="89" spans="1:9" ht="45" customHeight="1">
      <c r="A89" s="76">
        <v>240101</v>
      </c>
      <c r="B89" s="77" t="s">
        <v>40</v>
      </c>
      <c r="C89" s="77"/>
      <c r="D89" s="77"/>
      <c r="E89" s="100" t="s">
        <v>748</v>
      </c>
      <c r="F89" s="100" t="s">
        <v>749</v>
      </c>
      <c r="G89" s="31">
        <v>2</v>
      </c>
      <c r="H89" s="31" t="s">
        <v>750</v>
      </c>
      <c r="I89" s="31">
        <v>1.1000000000000001</v>
      </c>
    </row>
    <row r="90" spans="1:9" ht="45" customHeight="1">
      <c r="A90" s="76">
        <v>240101</v>
      </c>
      <c r="B90" s="77" t="s">
        <v>40</v>
      </c>
      <c r="C90" s="77"/>
      <c r="D90" s="77"/>
      <c r="E90" s="100">
        <v>40</v>
      </c>
      <c r="F90" s="100" t="s">
        <v>761</v>
      </c>
      <c r="G90" s="31">
        <v>3</v>
      </c>
      <c r="H90" s="31" t="s">
        <v>753</v>
      </c>
      <c r="I90" s="31">
        <v>1.1499999999999999</v>
      </c>
    </row>
    <row r="91" spans="1:9" ht="30" customHeight="1">
      <c r="A91" s="76">
        <v>250101</v>
      </c>
      <c r="B91" s="77" t="s">
        <v>41</v>
      </c>
      <c r="C91" s="77"/>
      <c r="D91" s="77"/>
      <c r="E91" s="100" t="s">
        <v>748</v>
      </c>
      <c r="F91" s="100" t="s">
        <v>749</v>
      </c>
      <c r="G91" s="31">
        <v>2</v>
      </c>
      <c r="H91" s="31" t="s">
        <v>750</v>
      </c>
      <c r="I91" s="31">
        <v>1.1000000000000001</v>
      </c>
    </row>
    <row r="92" spans="1:9" ht="30" customHeight="1">
      <c r="A92" s="76">
        <v>260301</v>
      </c>
      <c r="B92" s="77" t="s">
        <v>42</v>
      </c>
      <c r="C92" s="77"/>
      <c r="D92" s="77"/>
      <c r="E92" s="100" t="s">
        <v>748</v>
      </c>
      <c r="F92" s="100" t="s">
        <v>749</v>
      </c>
      <c r="G92" s="31">
        <v>2</v>
      </c>
      <c r="H92" s="31" t="s">
        <v>750</v>
      </c>
      <c r="I92" s="31">
        <v>1.1000000000000001</v>
      </c>
    </row>
    <row r="93" spans="1:9" ht="30" customHeight="1">
      <c r="A93" s="76">
        <v>260401</v>
      </c>
      <c r="B93" s="77" t="s">
        <v>210</v>
      </c>
      <c r="C93" s="77"/>
      <c r="D93" s="77"/>
      <c r="E93" s="100" t="s">
        <v>748</v>
      </c>
      <c r="F93" s="100" t="s">
        <v>749</v>
      </c>
      <c r="G93" s="31">
        <v>2</v>
      </c>
      <c r="H93" s="31" t="s">
        <v>750</v>
      </c>
      <c r="I93" s="31">
        <v>1.1000000000000001</v>
      </c>
    </row>
    <row r="94" spans="1:9" ht="30" customHeight="1">
      <c r="A94" s="76">
        <v>261601</v>
      </c>
      <c r="B94" s="77" t="s">
        <v>211</v>
      </c>
      <c r="C94" s="77"/>
      <c r="D94" s="77"/>
      <c r="E94" s="100" t="s">
        <v>748</v>
      </c>
      <c r="F94" s="100" t="s">
        <v>749</v>
      </c>
      <c r="G94" s="31">
        <v>2</v>
      </c>
      <c r="H94" s="31" t="s">
        <v>750</v>
      </c>
      <c r="I94" s="31">
        <v>1.1000000000000001</v>
      </c>
    </row>
    <row r="95" spans="1:9" ht="30" customHeight="1">
      <c r="A95" s="76">
        <v>261601</v>
      </c>
      <c r="B95" s="77" t="s">
        <v>211</v>
      </c>
      <c r="C95" s="77"/>
      <c r="D95" s="77"/>
      <c r="E95" s="100">
        <v>30</v>
      </c>
      <c r="F95" s="100" t="s">
        <v>1111</v>
      </c>
      <c r="G95" s="31">
        <v>3</v>
      </c>
      <c r="H95" s="31" t="s">
        <v>753</v>
      </c>
      <c r="I95" s="31">
        <v>1.1499999999999999</v>
      </c>
    </row>
    <row r="96" spans="1:9" ht="30" customHeight="1">
      <c r="A96" s="76">
        <v>262101</v>
      </c>
      <c r="B96" s="77" t="s">
        <v>97</v>
      </c>
      <c r="C96" s="77"/>
      <c r="D96" s="77"/>
      <c r="E96" s="100" t="s">
        <v>748</v>
      </c>
      <c r="F96" s="100" t="s">
        <v>749</v>
      </c>
      <c r="G96" s="31">
        <v>3</v>
      </c>
      <c r="H96" s="31" t="s">
        <v>766</v>
      </c>
      <c r="I96" s="31">
        <v>1.4</v>
      </c>
    </row>
    <row r="97" spans="1:9" ht="30" customHeight="1">
      <c r="A97" s="76">
        <v>262101</v>
      </c>
      <c r="B97" s="77" t="s">
        <v>97</v>
      </c>
      <c r="C97" s="77"/>
      <c r="D97" s="77"/>
      <c r="E97" s="100">
        <v>14</v>
      </c>
      <c r="F97" s="100" t="s">
        <v>762</v>
      </c>
      <c r="G97" s="31">
        <v>3</v>
      </c>
      <c r="H97" s="31" t="s">
        <v>766</v>
      </c>
      <c r="I97" s="31">
        <v>1.4</v>
      </c>
    </row>
    <row r="98" spans="1:9" ht="30" customHeight="1">
      <c r="A98" s="76">
        <v>263001</v>
      </c>
      <c r="B98" s="77" t="s">
        <v>178</v>
      </c>
      <c r="C98" s="77"/>
      <c r="D98" s="77"/>
      <c r="E98" s="100" t="s">
        <v>748</v>
      </c>
      <c r="F98" s="100" t="s">
        <v>749</v>
      </c>
      <c r="G98" s="31">
        <v>2</v>
      </c>
      <c r="H98" s="31" t="s">
        <v>750</v>
      </c>
      <c r="I98" s="31">
        <v>1.1000000000000001</v>
      </c>
    </row>
    <row r="99" spans="1:9" ht="45" customHeight="1">
      <c r="A99" s="76">
        <v>263001</v>
      </c>
      <c r="B99" s="77" t="s">
        <v>178</v>
      </c>
      <c r="C99" s="77"/>
      <c r="D99" s="77"/>
      <c r="E99" s="100">
        <v>58</v>
      </c>
      <c r="F99" s="100" t="s">
        <v>755</v>
      </c>
      <c r="G99" s="31">
        <v>3</v>
      </c>
      <c r="H99" s="31" t="s">
        <v>753</v>
      </c>
      <c r="I99" s="31">
        <v>1.1499999999999999</v>
      </c>
    </row>
    <row r="100" spans="1:9" ht="45" customHeight="1">
      <c r="A100" s="76">
        <v>263001</v>
      </c>
      <c r="B100" s="77" t="s">
        <v>178</v>
      </c>
      <c r="C100" s="77"/>
      <c r="D100" s="77"/>
      <c r="E100" s="100">
        <v>91</v>
      </c>
      <c r="F100" s="100" t="s">
        <v>756</v>
      </c>
      <c r="G100" s="31">
        <v>3</v>
      </c>
      <c r="H100" s="31" t="s">
        <v>753</v>
      </c>
      <c r="I100" s="31">
        <v>1.1499999999999999</v>
      </c>
    </row>
    <row r="101" spans="1:9" ht="45" customHeight="1">
      <c r="A101" s="76">
        <v>270101</v>
      </c>
      <c r="B101" s="77" t="s">
        <v>43</v>
      </c>
      <c r="C101" s="77"/>
      <c r="D101" s="77" t="s">
        <v>1086</v>
      </c>
      <c r="E101" s="100" t="s">
        <v>748</v>
      </c>
      <c r="F101" s="100" t="s">
        <v>749</v>
      </c>
      <c r="G101" s="31">
        <v>2</v>
      </c>
      <c r="H101" s="31" t="s">
        <v>750</v>
      </c>
      <c r="I101" s="31">
        <v>1.1000000000000001</v>
      </c>
    </row>
    <row r="102" spans="1:9" ht="45" customHeight="1">
      <c r="A102" s="76">
        <v>270101</v>
      </c>
      <c r="B102" s="77" t="s">
        <v>43</v>
      </c>
      <c r="C102" s="77" t="s">
        <v>1084</v>
      </c>
      <c r="D102" s="77" t="s">
        <v>1085</v>
      </c>
      <c r="E102" s="100" t="s">
        <v>748</v>
      </c>
      <c r="F102" s="100" t="s">
        <v>749</v>
      </c>
      <c r="G102" s="31">
        <v>1</v>
      </c>
      <c r="H102" s="31" t="s">
        <v>750</v>
      </c>
      <c r="I102" s="31">
        <v>0.95</v>
      </c>
    </row>
    <row r="103" spans="1:9" ht="45" customHeight="1">
      <c r="A103" s="76">
        <v>280101</v>
      </c>
      <c r="B103" s="77" t="s">
        <v>44</v>
      </c>
      <c r="C103" s="77"/>
      <c r="D103" s="77"/>
      <c r="E103" s="100" t="s">
        <v>748</v>
      </c>
      <c r="F103" s="100" t="s">
        <v>749</v>
      </c>
      <c r="G103" s="31">
        <v>2</v>
      </c>
      <c r="H103" s="31" t="s">
        <v>750</v>
      </c>
      <c r="I103" s="31">
        <v>1.1000000000000001</v>
      </c>
    </row>
    <row r="104" spans="1:9" ht="45" customHeight="1">
      <c r="A104" s="76">
        <v>280101</v>
      </c>
      <c r="B104" s="77" t="s">
        <v>44</v>
      </c>
      <c r="C104" s="77"/>
      <c r="D104" s="77"/>
      <c r="E104" s="100">
        <v>14</v>
      </c>
      <c r="F104" s="100" t="s">
        <v>762</v>
      </c>
      <c r="G104" s="31">
        <v>3</v>
      </c>
      <c r="H104" s="31" t="s">
        <v>753</v>
      </c>
      <c r="I104" s="31">
        <v>1.1499999999999999</v>
      </c>
    </row>
    <row r="105" spans="1:9" ht="45" customHeight="1">
      <c r="A105" s="76">
        <v>280101</v>
      </c>
      <c r="B105" s="77" t="s">
        <v>44</v>
      </c>
      <c r="C105" s="77"/>
      <c r="D105" s="77"/>
      <c r="E105" s="100">
        <v>15</v>
      </c>
      <c r="F105" s="100" t="s">
        <v>772</v>
      </c>
      <c r="G105" s="31">
        <v>3</v>
      </c>
      <c r="H105" s="31" t="s">
        <v>753</v>
      </c>
      <c r="I105" s="31">
        <v>1.1499999999999999</v>
      </c>
    </row>
    <row r="106" spans="1:9" ht="45" customHeight="1">
      <c r="A106" s="76">
        <v>280101</v>
      </c>
      <c r="B106" s="77" t="s">
        <v>44</v>
      </c>
      <c r="C106" s="77"/>
      <c r="D106" s="77"/>
      <c r="E106" s="100">
        <v>40</v>
      </c>
      <c r="F106" s="100" t="s">
        <v>761</v>
      </c>
      <c r="G106" s="31">
        <v>3</v>
      </c>
      <c r="H106" s="31" t="s">
        <v>753</v>
      </c>
      <c r="I106" s="31">
        <v>1.1499999999999999</v>
      </c>
    </row>
    <row r="107" spans="1:9" ht="60" customHeight="1">
      <c r="A107" s="76">
        <v>280101</v>
      </c>
      <c r="B107" s="77" t="s">
        <v>44</v>
      </c>
      <c r="C107" s="77"/>
      <c r="D107" s="77"/>
      <c r="E107" s="100">
        <v>32</v>
      </c>
      <c r="F107" s="100" t="s">
        <v>752</v>
      </c>
      <c r="G107" s="31">
        <v>3</v>
      </c>
      <c r="H107" s="31" t="s">
        <v>753</v>
      </c>
      <c r="I107" s="31">
        <v>1.1499999999999999</v>
      </c>
    </row>
    <row r="108" spans="1:9" ht="60" customHeight="1">
      <c r="A108" s="76">
        <v>280101</v>
      </c>
      <c r="B108" s="77" t="s">
        <v>44</v>
      </c>
      <c r="C108" s="77"/>
      <c r="D108" s="77"/>
      <c r="E108" s="100">
        <v>24</v>
      </c>
      <c r="F108" s="100" t="s">
        <v>760</v>
      </c>
      <c r="G108" s="31">
        <v>3</v>
      </c>
      <c r="H108" s="31" t="s">
        <v>753</v>
      </c>
      <c r="I108" s="31">
        <v>1.1499999999999999</v>
      </c>
    </row>
    <row r="109" spans="1:9" ht="60" customHeight="1">
      <c r="A109" s="76">
        <v>280101</v>
      </c>
      <c r="B109" s="77" t="s">
        <v>44</v>
      </c>
      <c r="C109" s="77"/>
      <c r="D109" s="77"/>
      <c r="E109" s="100">
        <v>91</v>
      </c>
      <c r="F109" s="100" t="s">
        <v>756</v>
      </c>
      <c r="G109" s="31">
        <v>3</v>
      </c>
      <c r="H109" s="31" t="s">
        <v>753</v>
      </c>
      <c r="I109" s="31">
        <v>1.1499999999999999</v>
      </c>
    </row>
    <row r="110" spans="1:9" ht="45" customHeight="1">
      <c r="A110" s="76">
        <v>291601</v>
      </c>
      <c r="B110" s="77" t="s">
        <v>1107</v>
      </c>
      <c r="C110" s="77"/>
      <c r="D110" s="77"/>
      <c r="E110" s="100" t="s">
        <v>748</v>
      </c>
      <c r="F110" s="100" t="s">
        <v>749</v>
      </c>
      <c r="G110" s="31">
        <v>2</v>
      </c>
      <c r="H110" s="31" t="s">
        <v>750</v>
      </c>
      <c r="I110" s="31">
        <v>1.1000000000000001</v>
      </c>
    </row>
    <row r="111" spans="1:9">
      <c r="A111" s="76">
        <v>291201</v>
      </c>
      <c r="B111" s="77" t="s">
        <v>125</v>
      </c>
      <c r="C111" s="77"/>
      <c r="D111" s="77"/>
      <c r="E111" s="100" t="s">
        <v>748</v>
      </c>
      <c r="F111" s="100" t="s">
        <v>749</v>
      </c>
      <c r="G111" s="31">
        <v>3</v>
      </c>
      <c r="H111" s="31" t="s">
        <v>766</v>
      </c>
      <c r="I111" s="31">
        <v>1.4</v>
      </c>
    </row>
    <row r="112" spans="1:9" ht="15" customHeight="1">
      <c r="A112" s="76">
        <v>291201</v>
      </c>
      <c r="B112" s="77" t="s">
        <v>119</v>
      </c>
      <c r="C112" s="77"/>
      <c r="D112" s="77"/>
      <c r="E112" s="100">
        <v>24</v>
      </c>
      <c r="F112" s="100" t="s">
        <v>760</v>
      </c>
      <c r="G112" s="31">
        <v>3</v>
      </c>
      <c r="H112" s="31" t="s">
        <v>766</v>
      </c>
      <c r="I112" s="31">
        <v>1.4</v>
      </c>
    </row>
    <row r="113" spans="1:9" ht="45" customHeight="1">
      <c r="A113" s="76">
        <v>291201</v>
      </c>
      <c r="B113" s="77" t="s">
        <v>119</v>
      </c>
      <c r="C113" s="77"/>
      <c r="D113" s="77"/>
      <c r="E113" s="100">
        <v>31</v>
      </c>
      <c r="F113" s="100" t="s">
        <v>767</v>
      </c>
      <c r="G113" s="31">
        <v>3</v>
      </c>
      <c r="H113" s="31" t="s">
        <v>766</v>
      </c>
      <c r="I113" s="31">
        <v>1.4</v>
      </c>
    </row>
    <row r="114" spans="1:9" ht="60" customHeight="1">
      <c r="A114" s="76">
        <v>291201</v>
      </c>
      <c r="B114" s="77" t="s">
        <v>119</v>
      </c>
      <c r="C114" s="77"/>
      <c r="D114" s="77"/>
      <c r="E114" s="100">
        <v>32</v>
      </c>
      <c r="F114" s="100" t="s">
        <v>752</v>
      </c>
      <c r="G114" s="31">
        <v>3</v>
      </c>
      <c r="H114" s="31" t="s">
        <v>766</v>
      </c>
      <c r="I114" s="31">
        <v>1.4</v>
      </c>
    </row>
    <row r="115" spans="1:9" ht="45" customHeight="1">
      <c r="A115" s="76">
        <v>300101</v>
      </c>
      <c r="B115" s="77" t="s">
        <v>45</v>
      </c>
      <c r="C115" s="77"/>
      <c r="D115" s="77"/>
      <c r="E115" s="100" t="s">
        <v>748</v>
      </c>
      <c r="F115" s="100" t="s">
        <v>749</v>
      </c>
      <c r="G115" s="31">
        <v>2</v>
      </c>
      <c r="H115" s="31" t="s">
        <v>750</v>
      </c>
      <c r="I115" s="31">
        <v>1.1000000000000001</v>
      </c>
    </row>
    <row r="116" spans="1:9" ht="45" customHeight="1">
      <c r="A116" s="76">
        <v>300301</v>
      </c>
      <c r="B116" s="77" t="s">
        <v>98</v>
      </c>
      <c r="C116" s="77"/>
      <c r="D116" s="77"/>
      <c r="E116" s="100" t="s">
        <v>748</v>
      </c>
      <c r="F116" s="100" t="s">
        <v>749</v>
      </c>
      <c r="G116" s="31">
        <v>2</v>
      </c>
      <c r="H116" s="31" t="s">
        <v>750</v>
      </c>
      <c r="I116" s="31">
        <v>1.1000000000000001</v>
      </c>
    </row>
    <row r="117" spans="1:9" ht="60" customHeight="1">
      <c r="A117" s="76">
        <v>310401</v>
      </c>
      <c r="B117" s="77" t="s">
        <v>90</v>
      </c>
      <c r="C117" s="77"/>
      <c r="D117" s="77"/>
      <c r="E117" s="100" t="s">
        <v>748</v>
      </c>
      <c r="F117" s="100" t="s">
        <v>749</v>
      </c>
      <c r="G117" s="31">
        <v>3</v>
      </c>
      <c r="H117" s="31" t="s">
        <v>766</v>
      </c>
      <c r="I117" s="31">
        <v>1.4</v>
      </c>
    </row>
    <row r="118" spans="1:9" ht="60" customHeight="1">
      <c r="A118" s="76">
        <v>311001</v>
      </c>
      <c r="B118" s="77" t="s">
        <v>217</v>
      </c>
      <c r="C118" s="77"/>
      <c r="D118" s="77"/>
      <c r="E118" s="100" t="s">
        <v>748</v>
      </c>
      <c r="F118" s="100" t="s">
        <v>749</v>
      </c>
      <c r="G118" s="31">
        <v>2</v>
      </c>
      <c r="H118" s="31" t="s">
        <v>750</v>
      </c>
      <c r="I118" s="31">
        <v>1.1000000000000001</v>
      </c>
    </row>
    <row r="119" spans="1:9" ht="60" customHeight="1">
      <c r="A119" s="76">
        <v>311701</v>
      </c>
      <c r="B119" s="77" t="s">
        <v>219</v>
      </c>
      <c r="C119" s="77"/>
      <c r="D119" s="77"/>
      <c r="E119" s="100" t="s">
        <v>748</v>
      </c>
      <c r="F119" s="100" t="s">
        <v>749</v>
      </c>
      <c r="G119" s="31">
        <v>1</v>
      </c>
      <c r="H119" s="31" t="s">
        <v>750</v>
      </c>
      <c r="I119" s="31">
        <v>0.95</v>
      </c>
    </row>
    <row r="120" spans="1:9" ht="45" customHeight="1">
      <c r="A120" s="76" t="s">
        <v>187</v>
      </c>
      <c r="B120" s="77" t="s">
        <v>188</v>
      </c>
      <c r="C120" s="77"/>
      <c r="D120" s="97"/>
      <c r="E120" s="100" t="s">
        <v>748</v>
      </c>
      <c r="F120" s="100" t="s">
        <v>749</v>
      </c>
      <c r="G120" s="31">
        <v>2</v>
      </c>
      <c r="H120" s="31" t="s">
        <v>750</v>
      </c>
      <c r="I120" s="31">
        <v>1.1000000000000001</v>
      </c>
    </row>
    <row r="121" spans="1:9" ht="45" customHeight="1">
      <c r="A121" s="76" t="s">
        <v>187</v>
      </c>
      <c r="B121" s="77" t="s">
        <v>188</v>
      </c>
      <c r="C121" s="77"/>
      <c r="D121" s="97"/>
      <c r="E121" s="100">
        <v>14</v>
      </c>
      <c r="F121" s="100" t="s">
        <v>762</v>
      </c>
      <c r="G121" s="31">
        <v>3</v>
      </c>
      <c r="H121" s="31" t="s">
        <v>753</v>
      </c>
      <c r="I121" s="31">
        <v>1.1499999999999999</v>
      </c>
    </row>
    <row r="122" spans="1:9" ht="60" customHeight="1">
      <c r="A122" s="76" t="s">
        <v>187</v>
      </c>
      <c r="B122" s="77" t="s">
        <v>188</v>
      </c>
      <c r="C122" s="77"/>
      <c r="D122" s="97"/>
      <c r="E122" s="100">
        <v>32</v>
      </c>
      <c r="F122" s="100" t="s">
        <v>752</v>
      </c>
      <c r="G122" s="31">
        <v>3</v>
      </c>
      <c r="H122" s="31" t="s">
        <v>753</v>
      </c>
      <c r="I122" s="31">
        <v>1.1499999999999999</v>
      </c>
    </row>
    <row r="123" spans="1:9" ht="60" customHeight="1">
      <c r="A123" s="76" t="s">
        <v>187</v>
      </c>
      <c r="B123" s="77" t="s">
        <v>188</v>
      </c>
      <c r="C123" s="77"/>
      <c r="D123" s="97"/>
      <c r="E123" s="100">
        <v>40</v>
      </c>
      <c r="F123" s="100" t="s">
        <v>761</v>
      </c>
      <c r="G123" s="31">
        <v>3</v>
      </c>
      <c r="H123" s="31" t="s">
        <v>753</v>
      </c>
      <c r="I123" s="31">
        <v>1.1499999999999999</v>
      </c>
    </row>
    <row r="124" spans="1:9" ht="48" customHeight="1">
      <c r="A124" s="76">
        <v>320101</v>
      </c>
      <c r="B124" s="77" t="s">
        <v>1097</v>
      </c>
      <c r="C124" s="77"/>
      <c r="D124" s="77"/>
      <c r="E124" s="100" t="s">
        <v>748</v>
      </c>
      <c r="F124" s="100" t="s">
        <v>749</v>
      </c>
      <c r="G124" s="31">
        <v>2</v>
      </c>
      <c r="H124" s="31" t="s">
        <v>750</v>
      </c>
      <c r="I124" s="31">
        <v>1.1000000000000001</v>
      </c>
    </row>
    <row r="125" spans="1:9" ht="30" customHeight="1">
      <c r="A125" s="76">
        <v>330101</v>
      </c>
      <c r="B125" s="77" t="s">
        <v>48</v>
      </c>
      <c r="C125" s="77"/>
      <c r="D125" s="77"/>
      <c r="E125" s="100" t="s">
        <v>748</v>
      </c>
      <c r="F125" s="100" t="s">
        <v>749</v>
      </c>
      <c r="G125" s="31">
        <v>1</v>
      </c>
      <c r="H125" s="31" t="s">
        <v>750</v>
      </c>
      <c r="I125" s="31">
        <v>0.95</v>
      </c>
    </row>
    <row r="126" spans="1:9" ht="30" customHeight="1">
      <c r="A126" s="76">
        <v>330301</v>
      </c>
      <c r="B126" s="77" t="s">
        <v>91</v>
      </c>
      <c r="C126" s="77"/>
      <c r="D126" s="77"/>
      <c r="E126" s="100" t="s">
        <v>748</v>
      </c>
      <c r="F126" s="100" t="s">
        <v>749</v>
      </c>
      <c r="G126" s="31">
        <v>2</v>
      </c>
      <c r="H126" s="31" t="s">
        <v>750</v>
      </c>
      <c r="I126" s="31">
        <v>1.1000000000000001</v>
      </c>
    </row>
    <row r="127" spans="1:9" ht="45" customHeight="1">
      <c r="A127" s="76">
        <v>330501</v>
      </c>
      <c r="B127" s="77" t="s">
        <v>51</v>
      </c>
      <c r="C127" s="77"/>
      <c r="D127" s="77"/>
      <c r="E127" s="100" t="s">
        <v>748</v>
      </c>
      <c r="F127" s="100" t="s">
        <v>749</v>
      </c>
      <c r="G127" s="31">
        <v>1</v>
      </c>
      <c r="H127" s="31" t="s">
        <v>750</v>
      </c>
      <c r="I127" s="31">
        <v>0.95</v>
      </c>
    </row>
    <row r="128" spans="1:9" ht="45" customHeight="1">
      <c r="A128" s="76">
        <v>330901</v>
      </c>
      <c r="B128" s="77" t="s">
        <v>52</v>
      </c>
      <c r="C128" s="77"/>
      <c r="D128" s="77"/>
      <c r="E128" s="100" t="s">
        <v>748</v>
      </c>
      <c r="F128" s="100" t="s">
        <v>749</v>
      </c>
      <c r="G128" s="31">
        <v>1</v>
      </c>
      <c r="H128" s="31" t="s">
        <v>750</v>
      </c>
      <c r="I128" s="31">
        <v>0.95</v>
      </c>
    </row>
    <row r="129" spans="1:9" ht="45" customHeight="1">
      <c r="A129" s="76">
        <v>331201</v>
      </c>
      <c r="B129" s="77" t="s">
        <v>53</v>
      </c>
      <c r="C129" s="77"/>
      <c r="D129" s="77"/>
      <c r="E129" s="100" t="s">
        <v>748</v>
      </c>
      <c r="F129" s="100" t="s">
        <v>749</v>
      </c>
      <c r="G129" s="31">
        <v>2</v>
      </c>
      <c r="H129" s="31" t="s">
        <v>750</v>
      </c>
      <c r="I129" s="31">
        <v>1.1000000000000001</v>
      </c>
    </row>
    <row r="130" spans="1:9" ht="60" customHeight="1">
      <c r="A130" s="76">
        <v>332601</v>
      </c>
      <c r="B130" s="77" t="s">
        <v>226</v>
      </c>
      <c r="C130" s="77"/>
      <c r="D130" s="77"/>
      <c r="E130" s="100" t="s">
        <v>748</v>
      </c>
      <c r="F130" s="100" t="s">
        <v>749</v>
      </c>
      <c r="G130" s="31">
        <v>2</v>
      </c>
      <c r="H130" s="31" t="s">
        <v>750</v>
      </c>
      <c r="I130" s="31">
        <v>1.1000000000000001</v>
      </c>
    </row>
    <row r="131" spans="1:9" ht="60" customHeight="1">
      <c r="A131" s="76">
        <v>332801</v>
      </c>
      <c r="B131" s="77" t="s">
        <v>54</v>
      </c>
      <c r="C131" s="77"/>
      <c r="D131" s="77"/>
      <c r="E131" s="100" t="s">
        <v>748</v>
      </c>
      <c r="F131" s="100" t="s">
        <v>749</v>
      </c>
      <c r="G131" s="31">
        <v>2</v>
      </c>
      <c r="H131" s="31" t="s">
        <v>750</v>
      </c>
      <c r="I131" s="31">
        <v>1.1000000000000001</v>
      </c>
    </row>
    <row r="132" spans="1:9" ht="60" customHeight="1">
      <c r="A132" s="76">
        <v>333201</v>
      </c>
      <c r="B132" s="77" t="s">
        <v>227</v>
      </c>
      <c r="C132" s="77"/>
      <c r="D132" s="77"/>
      <c r="E132" s="100" t="s">
        <v>748</v>
      </c>
      <c r="F132" s="100" t="s">
        <v>749</v>
      </c>
      <c r="G132" s="31">
        <v>1</v>
      </c>
      <c r="H132" s="31" t="s">
        <v>750</v>
      </c>
      <c r="I132" s="31">
        <v>0.95</v>
      </c>
    </row>
    <row r="133" spans="1:9" ht="60" customHeight="1">
      <c r="A133" s="76">
        <v>333801</v>
      </c>
      <c r="B133" s="77" t="s">
        <v>1</v>
      </c>
      <c r="C133" s="77"/>
      <c r="D133" s="77"/>
      <c r="E133" s="100" t="s">
        <v>748</v>
      </c>
      <c r="F133" s="100" t="s">
        <v>749</v>
      </c>
      <c r="G133" s="31">
        <v>2</v>
      </c>
      <c r="H133" s="31" t="s">
        <v>750</v>
      </c>
      <c r="I133" s="31">
        <v>1.1000000000000001</v>
      </c>
    </row>
    <row r="134" spans="1:9" ht="45" customHeight="1">
      <c r="A134" s="76">
        <v>333801</v>
      </c>
      <c r="B134" s="77" t="s">
        <v>1</v>
      </c>
      <c r="C134" s="77"/>
      <c r="D134" s="77"/>
      <c r="E134" s="100">
        <v>2</v>
      </c>
      <c r="F134" s="100" t="s">
        <v>769</v>
      </c>
      <c r="G134" s="31">
        <v>3</v>
      </c>
      <c r="H134" s="31" t="s">
        <v>753</v>
      </c>
      <c r="I134" s="31">
        <v>1.1499999999999999</v>
      </c>
    </row>
    <row r="135" spans="1:9" ht="60" customHeight="1">
      <c r="A135" s="76">
        <v>333801</v>
      </c>
      <c r="B135" s="77" t="s">
        <v>1</v>
      </c>
      <c r="C135" s="77"/>
      <c r="D135" s="77"/>
      <c r="E135" s="100">
        <v>24</v>
      </c>
      <c r="F135" s="100" t="s">
        <v>760</v>
      </c>
      <c r="G135" s="31">
        <v>3</v>
      </c>
      <c r="H135" s="31" t="s">
        <v>753</v>
      </c>
      <c r="I135" s="31">
        <v>1.1499999999999999</v>
      </c>
    </row>
    <row r="136" spans="1:9" ht="45" customHeight="1">
      <c r="A136" s="76">
        <v>333801</v>
      </c>
      <c r="B136" s="77" t="s">
        <v>1</v>
      </c>
      <c r="C136" s="77"/>
      <c r="D136" s="77"/>
      <c r="E136" s="100">
        <v>32</v>
      </c>
      <c r="F136" s="100" t="s">
        <v>752</v>
      </c>
      <c r="G136" s="31">
        <v>3</v>
      </c>
      <c r="H136" s="31" t="s">
        <v>753</v>
      </c>
      <c r="I136" s="31">
        <v>1.1499999999999999</v>
      </c>
    </row>
    <row r="137" spans="1:9" ht="45" customHeight="1">
      <c r="A137" s="76">
        <v>333801</v>
      </c>
      <c r="B137" s="77" t="s">
        <v>1</v>
      </c>
      <c r="C137" s="77"/>
      <c r="D137" s="77"/>
      <c r="E137" s="100">
        <v>40</v>
      </c>
      <c r="F137" s="100" t="s">
        <v>761</v>
      </c>
      <c r="G137" s="31">
        <v>3</v>
      </c>
      <c r="H137" s="31" t="s">
        <v>753</v>
      </c>
      <c r="I137" s="31">
        <v>1.1499999999999999</v>
      </c>
    </row>
    <row r="138" spans="1:9" ht="45" customHeight="1">
      <c r="A138" s="76">
        <v>340101</v>
      </c>
      <c r="B138" s="77" t="s">
        <v>56</v>
      </c>
      <c r="C138" s="77"/>
      <c r="D138" s="77"/>
      <c r="E138" s="100" t="s">
        <v>748</v>
      </c>
      <c r="F138" s="100" t="s">
        <v>749</v>
      </c>
      <c r="G138" s="31">
        <v>2</v>
      </c>
      <c r="H138" s="31" t="s">
        <v>750</v>
      </c>
      <c r="I138" s="31">
        <v>1.1000000000000001</v>
      </c>
    </row>
    <row r="139" spans="1:9" ht="45" customHeight="1">
      <c r="A139" s="76">
        <v>340107</v>
      </c>
      <c r="B139" s="77" t="s">
        <v>231</v>
      </c>
      <c r="C139" s="77"/>
      <c r="D139" s="77"/>
      <c r="E139" s="100" t="s">
        <v>748</v>
      </c>
      <c r="F139" s="100" t="s">
        <v>749</v>
      </c>
      <c r="G139" s="31">
        <v>2</v>
      </c>
      <c r="H139" s="31" t="s">
        <v>750</v>
      </c>
      <c r="I139" s="31">
        <v>1.1000000000000001</v>
      </c>
    </row>
    <row r="140" spans="1:9" ht="60" customHeight="1">
      <c r="A140" s="76">
        <v>340201</v>
      </c>
      <c r="B140" s="77" t="s">
        <v>57</v>
      </c>
      <c r="C140" s="77"/>
      <c r="D140" s="77"/>
      <c r="E140" s="100" t="s">
        <v>748</v>
      </c>
      <c r="F140" s="100" t="s">
        <v>749</v>
      </c>
      <c r="G140" s="31">
        <v>2</v>
      </c>
      <c r="H140" s="31" t="s">
        <v>750</v>
      </c>
      <c r="I140" s="31">
        <v>1.1000000000000001</v>
      </c>
    </row>
    <row r="141" spans="1:9" ht="45" customHeight="1">
      <c r="A141" s="76">
        <v>350301</v>
      </c>
      <c r="B141" s="77" t="s">
        <v>58</v>
      </c>
      <c r="C141" s="77"/>
      <c r="D141" s="77"/>
      <c r="E141" s="100" t="s">
        <v>748</v>
      </c>
      <c r="F141" s="100" t="s">
        <v>749</v>
      </c>
      <c r="G141" s="31">
        <v>1</v>
      </c>
      <c r="H141" s="31" t="s">
        <v>750</v>
      </c>
      <c r="I141" s="31">
        <v>0.95</v>
      </c>
    </row>
    <row r="142" spans="1:9" ht="45" customHeight="1">
      <c r="A142" s="76">
        <v>360101</v>
      </c>
      <c r="B142" s="77" t="s">
        <v>2</v>
      </c>
      <c r="C142" s="77"/>
      <c r="D142" s="77"/>
      <c r="E142" s="100" t="s">
        <v>748</v>
      </c>
      <c r="F142" s="100" t="s">
        <v>749</v>
      </c>
      <c r="G142" s="31">
        <v>2</v>
      </c>
      <c r="H142" s="31" t="s">
        <v>750</v>
      </c>
      <c r="I142" s="31">
        <v>1.1000000000000001</v>
      </c>
    </row>
    <row r="143" spans="1:9" ht="48.75" customHeight="1">
      <c r="A143" s="76">
        <v>360101</v>
      </c>
      <c r="B143" s="77" t="s">
        <v>2</v>
      </c>
      <c r="C143" s="77"/>
      <c r="D143" s="77"/>
      <c r="E143" s="100">
        <v>91</v>
      </c>
      <c r="F143" s="100" t="s">
        <v>756</v>
      </c>
      <c r="G143" s="31">
        <v>3</v>
      </c>
      <c r="H143" s="31" t="s">
        <v>753</v>
      </c>
      <c r="I143" s="31">
        <v>1.1499999999999999</v>
      </c>
    </row>
    <row r="144" spans="1:9" ht="50.25" customHeight="1">
      <c r="A144" s="76">
        <v>360201</v>
      </c>
      <c r="B144" s="77" t="s">
        <v>234</v>
      </c>
      <c r="C144" s="77"/>
      <c r="D144" s="77"/>
      <c r="E144" s="100" t="s">
        <v>748</v>
      </c>
      <c r="F144" s="100" t="s">
        <v>749</v>
      </c>
      <c r="G144" s="31">
        <v>2</v>
      </c>
      <c r="H144" s="31" t="s">
        <v>750</v>
      </c>
      <c r="I144" s="31">
        <v>1.1000000000000001</v>
      </c>
    </row>
    <row r="145" spans="1:9" ht="45" customHeight="1">
      <c r="A145" s="76">
        <v>360301</v>
      </c>
      <c r="B145" s="77" t="s">
        <v>60</v>
      </c>
      <c r="C145" s="77"/>
      <c r="D145" s="77"/>
      <c r="E145" s="100" t="s">
        <v>748</v>
      </c>
      <c r="F145" s="100" t="s">
        <v>749</v>
      </c>
      <c r="G145" s="31">
        <v>2</v>
      </c>
      <c r="H145" s="31" t="s">
        <v>750</v>
      </c>
      <c r="I145" s="31">
        <v>1.1000000000000001</v>
      </c>
    </row>
    <row r="146" spans="1:9" ht="45" customHeight="1">
      <c r="A146" s="76">
        <v>360401</v>
      </c>
      <c r="B146" s="77" t="s">
        <v>61</v>
      </c>
      <c r="C146" s="77"/>
      <c r="D146" s="77"/>
      <c r="E146" s="100" t="s">
        <v>748</v>
      </c>
      <c r="F146" s="100" t="s">
        <v>749</v>
      </c>
      <c r="G146" s="31">
        <v>2</v>
      </c>
      <c r="H146" s="31" t="s">
        <v>750</v>
      </c>
      <c r="I146" s="31">
        <v>1.1000000000000001</v>
      </c>
    </row>
    <row r="147" spans="1:9" ht="45" customHeight="1">
      <c r="A147" s="76">
        <v>360401</v>
      </c>
      <c r="B147" s="77" t="s">
        <v>61</v>
      </c>
      <c r="C147" s="77"/>
      <c r="D147" s="77"/>
      <c r="E147" s="100">
        <v>2</v>
      </c>
      <c r="F147" s="100" t="s">
        <v>769</v>
      </c>
      <c r="G147" s="31">
        <v>3</v>
      </c>
      <c r="H147" s="31" t="s">
        <v>753</v>
      </c>
      <c r="I147" s="31">
        <v>1.1499999999999999</v>
      </c>
    </row>
    <row r="148" spans="1:9" ht="60" customHeight="1">
      <c r="A148" s="76">
        <v>360401</v>
      </c>
      <c r="B148" s="77" t="s">
        <v>61</v>
      </c>
      <c r="C148" s="77"/>
      <c r="D148" s="77"/>
      <c r="E148" s="100">
        <v>3</v>
      </c>
      <c r="F148" s="100" t="s">
        <v>774</v>
      </c>
      <c r="G148" s="31">
        <v>3</v>
      </c>
      <c r="H148" s="31" t="s">
        <v>753</v>
      </c>
      <c r="I148" s="31">
        <v>1.1499999999999999</v>
      </c>
    </row>
    <row r="149" spans="1:9" ht="45" customHeight="1">
      <c r="A149" s="76">
        <v>361701</v>
      </c>
      <c r="B149" s="77" t="s">
        <v>235</v>
      </c>
      <c r="C149" s="77"/>
      <c r="D149" s="77"/>
      <c r="E149" s="100" t="s">
        <v>748</v>
      </c>
      <c r="F149" s="100" t="s">
        <v>749</v>
      </c>
      <c r="G149" s="31">
        <v>2</v>
      </c>
      <c r="H149" s="31" t="s">
        <v>750</v>
      </c>
      <c r="I149" s="31">
        <v>1.1000000000000001</v>
      </c>
    </row>
    <row r="150" spans="1:9" ht="45" customHeight="1">
      <c r="A150" s="76">
        <v>361701</v>
      </c>
      <c r="B150" s="77" t="s">
        <v>235</v>
      </c>
      <c r="C150" s="77"/>
      <c r="D150" s="77"/>
      <c r="E150" s="100">
        <v>32</v>
      </c>
      <c r="F150" s="100" t="s">
        <v>752</v>
      </c>
      <c r="G150" s="31">
        <v>3</v>
      </c>
      <c r="H150" s="31" t="s">
        <v>753</v>
      </c>
      <c r="I150" s="31">
        <v>1.1499999999999999</v>
      </c>
    </row>
    <row r="151" spans="1:9" ht="15" customHeight="1">
      <c r="A151" s="76">
        <v>362501</v>
      </c>
      <c r="B151" s="77" t="s">
        <v>775</v>
      </c>
      <c r="C151" s="77"/>
      <c r="D151" s="77"/>
      <c r="E151" s="100" t="s">
        <v>748</v>
      </c>
      <c r="F151" s="100" t="s">
        <v>749</v>
      </c>
      <c r="G151" s="31">
        <v>2</v>
      </c>
      <c r="H151" s="31" t="s">
        <v>750</v>
      </c>
      <c r="I151" s="31">
        <v>1.1000000000000001</v>
      </c>
    </row>
    <row r="152" spans="1:9" ht="60" customHeight="1">
      <c r="A152" s="76">
        <v>362701</v>
      </c>
      <c r="B152" s="77" t="s">
        <v>237</v>
      </c>
      <c r="C152" s="77"/>
      <c r="D152" s="77"/>
      <c r="E152" s="100" t="s">
        <v>748</v>
      </c>
      <c r="F152" s="100" t="s">
        <v>749</v>
      </c>
      <c r="G152" s="31">
        <v>2</v>
      </c>
      <c r="H152" s="31" t="s">
        <v>750</v>
      </c>
      <c r="I152" s="31">
        <v>1.1000000000000001</v>
      </c>
    </row>
    <row r="153" spans="1:9" ht="60" customHeight="1">
      <c r="A153" s="76">
        <v>370101</v>
      </c>
      <c r="B153" s="77" t="s">
        <v>172</v>
      </c>
      <c r="C153" s="77"/>
      <c r="D153" s="77"/>
      <c r="E153" s="100" t="s">
        <v>748</v>
      </c>
      <c r="F153" s="100" t="s">
        <v>749</v>
      </c>
      <c r="G153" s="31">
        <v>2</v>
      </c>
      <c r="H153" s="31" t="s">
        <v>750</v>
      </c>
      <c r="I153" s="31">
        <v>1.1000000000000001</v>
      </c>
    </row>
    <row r="154" spans="1:9" ht="30" customHeight="1">
      <c r="A154" s="76">
        <v>380101</v>
      </c>
      <c r="B154" s="77" t="s">
        <v>62</v>
      </c>
      <c r="C154" s="77"/>
      <c r="D154" s="77"/>
      <c r="E154" s="100" t="s">
        <v>748</v>
      </c>
      <c r="F154" s="100" t="s">
        <v>749</v>
      </c>
      <c r="G154" s="31">
        <v>2</v>
      </c>
      <c r="H154" s="31" t="s">
        <v>750</v>
      </c>
      <c r="I154" s="31">
        <v>1.1000000000000001</v>
      </c>
    </row>
    <row r="155" spans="1:9" ht="60" customHeight="1">
      <c r="A155" s="76">
        <v>380101</v>
      </c>
      <c r="B155" s="77" t="s">
        <v>62</v>
      </c>
      <c r="C155" s="77"/>
      <c r="D155" s="77"/>
      <c r="E155" s="100">
        <v>32</v>
      </c>
      <c r="F155" s="100" t="s">
        <v>752</v>
      </c>
      <c r="G155" s="31">
        <v>3</v>
      </c>
      <c r="H155" s="31" t="s">
        <v>753</v>
      </c>
      <c r="I155" s="31">
        <v>1.1499999999999999</v>
      </c>
    </row>
    <row r="156" spans="1:9" ht="45" customHeight="1">
      <c r="A156" s="76">
        <v>390101</v>
      </c>
      <c r="B156" s="77" t="s">
        <v>63</v>
      </c>
      <c r="C156" s="77"/>
      <c r="D156" s="77"/>
      <c r="E156" s="100" t="s">
        <v>748</v>
      </c>
      <c r="F156" s="100" t="s">
        <v>749</v>
      </c>
      <c r="G156" s="31">
        <v>2</v>
      </c>
      <c r="H156" s="31" t="s">
        <v>750</v>
      </c>
      <c r="I156" s="31">
        <v>1.1000000000000001</v>
      </c>
    </row>
    <row r="157" spans="1:9" ht="45" customHeight="1">
      <c r="A157" s="76">
        <v>390101</v>
      </c>
      <c r="B157" s="77" t="s">
        <v>63</v>
      </c>
      <c r="C157" s="77"/>
      <c r="D157" s="77"/>
      <c r="E157" s="100">
        <v>32</v>
      </c>
      <c r="F157" s="100" t="s">
        <v>752</v>
      </c>
      <c r="G157" s="31">
        <v>3</v>
      </c>
      <c r="H157" s="31" t="s">
        <v>753</v>
      </c>
      <c r="I157" s="31">
        <v>1.1499999999999999</v>
      </c>
    </row>
    <row r="158" spans="1:9" ht="60">
      <c r="A158" s="76">
        <v>390101</v>
      </c>
      <c r="B158" s="77" t="s">
        <v>63</v>
      </c>
      <c r="C158" s="77"/>
      <c r="D158" s="77"/>
      <c r="E158" s="100">
        <v>91</v>
      </c>
      <c r="F158" s="100" t="s">
        <v>756</v>
      </c>
      <c r="G158" s="31">
        <v>3</v>
      </c>
      <c r="H158" s="31" t="s">
        <v>753</v>
      </c>
      <c r="I158" s="31">
        <v>1.1499999999999999</v>
      </c>
    </row>
    <row r="159" spans="1:9" ht="45">
      <c r="A159" s="76">
        <v>400601</v>
      </c>
      <c r="B159" s="77" t="s">
        <v>1098</v>
      </c>
      <c r="C159" s="77"/>
      <c r="D159" s="77"/>
      <c r="E159" s="100" t="s">
        <v>748</v>
      </c>
      <c r="F159" s="100" t="s">
        <v>749</v>
      </c>
      <c r="G159" s="31">
        <v>2</v>
      </c>
      <c r="H159" s="31" t="s">
        <v>750</v>
      </c>
      <c r="I159" s="31">
        <v>1.1000000000000001</v>
      </c>
    </row>
    <row r="160" spans="1:9" ht="60" customHeight="1">
      <c r="A160" s="76">
        <v>410101</v>
      </c>
      <c r="B160" s="77" t="s">
        <v>64</v>
      </c>
      <c r="C160" s="77"/>
      <c r="D160" s="77" t="s">
        <v>1089</v>
      </c>
      <c r="E160" s="100" t="s">
        <v>748</v>
      </c>
      <c r="F160" s="100" t="s">
        <v>749</v>
      </c>
      <c r="G160" s="31">
        <v>2</v>
      </c>
      <c r="H160" s="31" t="s">
        <v>750</v>
      </c>
      <c r="I160" s="31">
        <v>1.1000000000000001</v>
      </c>
    </row>
    <row r="161" spans="1:9" ht="42" customHeight="1">
      <c r="A161" s="76">
        <v>410101</v>
      </c>
      <c r="B161" s="77" t="s">
        <v>64</v>
      </c>
      <c r="C161" s="77" t="s">
        <v>1087</v>
      </c>
      <c r="D161" s="77" t="s">
        <v>1088</v>
      </c>
      <c r="E161" s="100" t="s">
        <v>748</v>
      </c>
      <c r="F161" s="100" t="s">
        <v>749</v>
      </c>
      <c r="G161" s="31">
        <v>1</v>
      </c>
      <c r="H161" s="31" t="s">
        <v>750</v>
      </c>
      <c r="I161" s="31">
        <v>0.95</v>
      </c>
    </row>
    <row r="162" spans="1:9" ht="60">
      <c r="A162" s="76">
        <v>410601</v>
      </c>
      <c r="B162" s="77" t="s">
        <v>65</v>
      </c>
      <c r="C162" s="77"/>
      <c r="D162" s="77"/>
      <c r="E162" s="100" t="s">
        <v>748</v>
      </c>
      <c r="F162" s="100" t="s">
        <v>749</v>
      </c>
      <c r="G162" s="31">
        <v>2</v>
      </c>
      <c r="H162" s="31" t="s">
        <v>750</v>
      </c>
      <c r="I162" s="31">
        <v>1.1000000000000001</v>
      </c>
    </row>
    <row r="163" spans="1:9" ht="75" customHeight="1">
      <c r="A163" s="76">
        <v>411401</v>
      </c>
      <c r="B163" s="77" t="s">
        <v>243</v>
      </c>
      <c r="C163" s="77"/>
      <c r="D163" s="77"/>
      <c r="E163" s="100" t="s">
        <v>748</v>
      </c>
      <c r="F163" s="100" t="s">
        <v>749</v>
      </c>
      <c r="G163" s="31">
        <v>2</v>
      </c>
      <c r="H163" s="31" t="s">
        <v>750</v>
      </c>
      <c r="I163" s="31">
        <v>1.1000000000000001</v>
      </c>
    </row>
    <row r="164" spans="1:9" ht="75" customHeight="1">
      <c r="A164" s="76">
        <v>412401</v>
      </c>
      <c r="B164" s="77" t="s">
        <v>3</v>
      </c>
      <c r="C164" s="77"/>
      <c r="D164" s="77"/>
      <c r="E164" s="100" t="s">
        <v>748</v>
      </c>
      <c r="F164" s="100" t="s">
        <v>749</v>
      </c>
      <c r="G164" s="31">
        <v>2</v>
      </c>
      <c r="H164" s="31" t="s">
        <v>750</v>
      </c>
      <c r="I164" s="31">
        <v>1.1000000000000001</v>
      </c>
    </row>
    <row r="165" spans="1:9" ht="75" customHeight="1">
      <c r="A165" s="76">
        <v>412401</v>
      </c>
      <c r="B165" s="77" t="s">
        <v>3</v>
      </c>
      <c r="C165" s="77"/>
      <c r="D165" s="77"/>
      <c r="E165" s="100">
        <v>24</v>
      </c>
      <c r="F165" s="100" t="s">
        <v>760</v>
      </c>
      <c r="G165" s="31">
        <v>3</v>
      </c>
      <c r="H165" s="31" t="s">
        <v>753</v>
      </c>
      <c r="I165" s="31">
        <v>1.1499999999999999</v>
      </c>
    </row>
    <row r="166" spans="1:9" ht="75" customHeight="1">
      <c r="A166" s="76">
        <v>420101</v>
      </c>
      <c r="B166" s="77" t="s">
        <v>66</v>
      </c>
      <c r="C166" s="77"/>
      <c r="D166" s="77"/>
      <c r="E166" s="100" t="s">
        <v>748</v>
      </c>
      <c r="F166" s="100" t="s">
        <v>749</v>
      </c>
      <c r="G166" s="31">
        <v>2</v>
      </c>
      <c r="H166" s="31" t="s">
        <v>750</v>
      </c>
      <c r="I166" s="31">
        <v>1.1000000000000001</v>
      </c>
    </row>
    <row r="167" spans="1:9" ht="75" customHeight="1">
      <c r="A167" s="76">
        <v>440101</v>
      </c>
      <c r="B167" s="77" t="s">
        <v>67</v>
      </c>
      <c r="C167" s="77"/>
      <c r="D167" s="77"/>
      <c r="E167" s="100" t="s">
        <v>748</v>
      </c>
      <c r="F167" s="100" t="s">
        <v>749</v>
      </c>
      <c r="G167" s="31">
        <v>2</v>
      </c>
      <c r="H167" s="31" t="s">
        <v>750</v>
      </c>
      <c r="I167" s="31">
        <v>1.1000000000000001</v>
      </c>
    </row>
    <row r="168" spans="1:9" ht="60" customHeight="1">
      <c r="A168" s="76">
        <v>440103</v>
      </c>
      <c r="B168" s="77" t="s">
        <v>523</v>
      </c>
      <c r="C168" s="77"/>
      <c r="D168" s="77"/>
      <c r="E168" s="100" t="s">
        <v>748</v>
      </c>
      <c r="F168" s="100" t="s">
        <v>749</v>
      </c>
      <c r="G168" s="31">
        <v>2</v>
      </c>
      <c r="H168" s="31" t="s">
        <v>750</v>
      </c>
      <c r="I168" s="31">
        <v>1.1000000000000001</v>
      </c>
    </row>
    <row r="169" spans="1:9" ht="75" customHeight="1">
      <c r="A169" s="76">
        <v>440501</v>
      </c>
      <c r="B169" s="77" t="s">
        <v>68</v>
      </c>
      <c r="C169" s="77"/>
      <c r="D169" s="77"/>
      <c r="E169" s="100" t="s">
        <v>748</v>
      </c>
      <c r="F169" s="100" t="s">
        <v>749</v>
      </c>
      <c r="G169" s="31">
        <v>2</v>
      </c>
      <c r="H169" s="31" t="s">
        <v>750</v>
      </c>
      <c r="I169" s="31">
        <v>1.1000000000000001</v>
      </c>
    </row>
    <row r="170" spans="1:9" ht="60" customHeight="1">
      <c r="A170" s="76">
        <v>450701</v>
      </c>
      <c r="B170" s="77" t="s">
        <v>1120</v>
      </c>
      <c r="C170" s="77"/>
      <c r="D170" s="77"/>
      <c r="E170" s="100" t="s">
        <v>748</v>
      </c>
      <c r="F170" s="100" t="s">
        <v>749</v>
      </c>
      <c r="G170" s="31">
        <v>2</v>
      </c>
      <c r="H170" s="31" t="s">
        <v>750</v>
      </c>
      <c r="I170" s="31">
        <v>1.1000000000000001</v>
      </c>
    </row>
    <row r="171" spans="1:9" ht="90" customHeight="1">
      <c r="A171" s="76">
        <v>450701</v>
      </c>
      <c r="B171" s="77" t="s">
        <v>1120</v>
      </c>
      <c r="C171" s="77"/>
      <c r="D171" s="77"/>
      <c r="E171" s="100">
        <v>32</v>
      </c>
      <c r="F171" s="100" t="s">
        <v>752</v>
      </c>
      <c r="G171" s="31">
        <v>3</v>
      </c>
      <c r="H171" s="31" t="s">
        <v>753</v>
      </c>
      <c r="I171" s="31">
        <v>1.1499999999999999</v>
      </c>
    </row>
    <row r="172" spans="1:9" ht="75" customHeight="1">
      <c r="A172" s="76">
        <v>450701</v>
      </c>
      <c r="B172" s="77" t="s">
        <v>1120</v>
      </c>
      <c r="C172" s="77"/>
      <c r="D172" s="77"/>
      <c r="E172" s="100">
        <v>40</v>
      </c>
      <c r="F172" s="100" t="s">
        <v>761</v>
      </c>
      <c r="G172" s="31">
        <v>3</v>
      </c>
      <c r="H172" s="31" t="s">
        <v>753</v>
      </c>
      <c r="I172" s="31">
        <v>1.1499999999999999</v>
      </c>
    </row>
    <row r="173" spans="1:9" ht="45">
      <c r="A173" s="76">
        <v>461501</v>
      </c>
      <c r="B173" s="77" t="s">
        <v>1116</v>
      </c>
      <c r="C173" s="77"/>
      <c r="D173" s="77"/>
      <c r="E173" s="100" t="s">
        <v>748</v>
      </c>
      <c r="F173" s="100" t="s">
        <v>749</v>
      </c>
      <c r="G173" s="31">
        <v>2</v>
      </c>
      <c r="H173" s="31" t="s">
        <v>750</v>
      </c>
      <c r="I173" s="31">
        <v>1.1000000000000001</v>
      </c>
    </row>
    <row r="174" spans="1:9" ht="45">
      <c r="A174" s="76">
        <v>470101</v>
      </c>
      <c r="B174" s="172" t="s">
        <v>69</v>
      </c>
      <c r="C174" s="77"/>
      <c r="D174" s="77" t="s">
        <v>1094</v>
      </c>
      <c r="E174" s="100" t="s">
        <v>748</v>
      </c>
      <c r="F174" s="100" t="s">
        <v>749</v>
      </c>
      <c r="G174" s="31">
        <v>2</v>
      </c>
      <c r="H174" s="31" t="s">
        <v>750</v>
      </c>
      <c r="I174" s="31">
        <v>1.1000000000000001</v>
      </c>
    </row>
    <row r="175" spans="1:9" ht="60" customHeight="1">
      <c r="A175" s="76">
        <v>470101</v>
      </c>
      <c r="B175" s="77" t="s">
        <v>69</v>
      </c>
      <c r="C175" s="77" t="s">
        <v>1090</v>
      </c>
      <c r="D175" s="77" t="s">
        <v>1092</v>
      </c>
      <c r="E175" s="100" t="s">
        <v>748</v>
      </c>
      <c r="F175" s="100" t="s">
        <v>749</v>
      </c>
      <c r="G175" s="31">
        <v>1</v>
      </c>
      <c r="H175" s="31" t="s">
        <v>750</v>
      </c>
      <c r="I175" s="31">
        <v>0.95</v>
      </c>
    </row>
    <row r="176" spans="1:9" ht="60" customHeight="1">
      <c r="A176" s="76">
        <v>470101</v>
      </c>
      <c r="B176" s="77" t="s">
        <v>69</v>
      </c>
      <c r="C176" s="77" t="s">
        <v>1091</v>
      </c>
      <c r="D176" s="77" t="s">
        <v>1093</v>
      </c>
      <c r="E176" s="100" t="s">
        <v>748</v>
      </c>
      <c r="F176" s="100" t="s">
        <v>749</v>
      </c>
      <c r="G176" s="31">
        <v>1</v>
      </c>
      <c r="H176" s="31" t="s">
        <v>750</v>
      </c>
      <c r="I176" s="31">
        <v>0.95</v>
      </c>
    </row>
    <row r="177" spans="1:9" ht="60" customHeight="1">
      <c r="A177" s="76">
        <v>490101</v>
      </c>
      <c r="B177" s="77" t="s">
        <v>92</v>
      </c>
      <c r="C177" s="77"/>
      <c r="D177" s="77"/>
      <c r="E177" s="100" t="s">
        <v>748</v>
      </c>
      <c r="F177" s="100" t="s">
        <v>749</v>
      </c>
      <c r="G177" s="31">
        <v>2</v>
      </c>
      <c r="H177" s="31" t="s">
        <v>750</v>
      </c>
      <c r="I177" s="31">
        <v>1.1000000000000001</v>
      </c>
    </row>
    <row r="178" spans="1:9" ht="60" customHeight="1">
      <c r="A178" s="76">
        <v>500101</v>
      </c>
      <c r="B178" s="77" t="s">
        <v>176</v>
      </c>
      <c r="C178" s="77"/>
      <c r="D178" s="77"/>
      <c r="E178" s="100" t="s">
        <v>748</v>
      </c>
      <c r="F178" s="100" t="s">
        <v>749</v>
      </c>
      <c r="G178" s="31">
        <v>2</v>
      </c>
      <c r="H178" s="31" t="s">
        <v>750</v>
      </c>
      <c r="I178" s="31">
        <v>1.1000000000000001</v>
      </c>
    </row>
    <row r="179" spans="1:9" ht="45" customHeight="1">
      <c r="A179" s="76">
        <v>510112</v>
      </c>
      <c r="B179" s="77" t="s">
        <v>173</v>
      </c>
      <c r="C179" s="77"/>
      <c r="D179" s="77"/>
      <c r="E179" s="100" t="s">
        <v>748</v>
      </c>
      <c r="F179" s="100" t="s">
        <v>749</v>
      </c>
      <c r="G179" s="31">
        <v>2</v>
      </c>
      <c r="H179" s="31" t="s">
        <v>750</v>
      </c>
      <c r="I179" s="31">
        <v>1.1000000000000001</v>
      </c>
    </row>
    <row r="180" spans="1:9" ht="60" customHeight="1">
      <c r="A180" s="76">
        <v>510501</v>
      </c>
      <c r="B180" s="77" t="s">
        <v>96</v>
      </c>
      <c r="C180" s="77"/>
      <c r="D180" s="77"/>
      <c r="E180" s="100" t="s">
        <v>748</v>
      </c>
      <c r="F180" s="100" t="s">
        <v>749</v>
      </c>
      <c r="G180" s="31">
        <v>1</v>
      </c>
      <c r="H180" s="31" t="s">
        <v>750</v>
      </c>
      <c r="I180" s="31">
        <v>0.95</v>
      </c>
    </row>
    <row r="181" spans="1:9" ht="60" customHeight="1">
      <c r="A181" s="76">
        <v>511101</v>
      </c>
      <c r="B181" s="77" t="s">
        <v>777</v>
      </c>
      <c r="C181" s="77"/>
      <c r="D181" s="77"/>
      <c r="E181" s="100" t="s">
        <v>748</v>
      </c>
      <c r="F181" s="100" t="s">
        <v>749</v>
      </c>
      <c r="G181" s="31">
        <v>2</v>
      </c>
      <c r="H181" s="31" t="s">
        <v>750</v>
      </c>
      <c r="I181" s="31">
        <v>1.1000000000000001</v>
      </c>
    </row>
    <row r="182" spans="1:9" ht="30" customHeight="1">
      <c r="A182" s="76">
        <v>511101</v>
      </c>
      <c r="B182" s="77" t="s">
        <v>152</v>
      </c>
      <c r="C182" s="77"/>
      <c r="D182" s="77"/>
      <c r="E182" s="100">
        <v>91</v>
      </c>
      <c r="F182" s="100" t="s">
        <v>756</v>
      </c>
      <c r="G182" s="31">
        <v>3</v>
      </c>
      <c r="H182" s="31" t="s">
        <v>753</v>
      </c>
      <c r="I182" s="31">
        <v>1.1499999999999999</v>
      </c>
    </row>
    <row r="183" spans="1:9" ht="45" customHeight="1">
      <c r="A183" s="76">
        <v>520101</v>
      </c>
      <c r="B183" s="77" t="s">
        <v>70</v>
      </c>
      <c r="C183" s="77"/>
      <c r="D183" s="77"/>
      <c r="E183" s="100" t="s">
        <v>748</v>
      </c>
      <c r="F183" s="100" t="s">
        <v>749</v>
      </c>
      <c r="G183" s="31">
        <v>2</v>
      </c>
      <c r="H183" s="31" t="s">
        <v>750</v>
      </c>
      <c r="I183" s="31">
        <v>1.1000000000000001</v>
      </c>
    </row>
    <row r="184" spans="1:9" ht="45.75" customHeight="1">
      <c r="A184" s="76">
        <v>520201</v>
      </c>
      <c r="B184" s="77" t="s">
        <v>71</v>
      </c>
      <c r="C184" s="77"/>
      <c r="D184" s="77"/>
      <c r="E184" s="100" t="s">
        <v>748</v>
      </c>
      <c r="F184" s="100" t="s">
        <v>749</v>
      </c>
      <c r="G184" s="31">
        <v>2</v>
      </c>
      <c r="H184" s="31" t="s">
        <v>750</v>
      </c>
      <c r="I184" s="31">
        <v>1.1000000000000001</v>
      </c>
    </row>
    <row r="185" spans="1:9" ht="45" customHeight="1">
      <c r="A185" s="76">
        <v>530101</v>
      </c>
      <c r="B185" s="77" t="s">
        <v>72</v>
      </c>
      <c r="C185" s="77"/>
      <c r="D185" s="77"/>
      <c r="E185" s="100" t="s">
        <v>748</v>
      </c>
      <c r="F185" s="100" t="s">
        <v>749</v>
      </c>
      <c r="G185" s="31">
        <v>2</v>
      </c>
      <c r="H185" s="31" t="s">
        <v>750</v>
      </c>
      <c r="I185" s="31">
        <v>1.1000000000000001</v>
      </c>
    </row>
    <row r="186" spans="1:9" ht="30" customHeight="1">
      <c r="A186" s="76">
        <v>540901</v>
      </c>
      <c r="B186" s="77" t="s">
        <v>250</v>
      </c>
      <c r="C186" s="77"/>
      <c r="D186" s="77"/>
      <c r="E186" s="100" t="s">
        <v>748</v>
      </c>
      <c r="F186" s="100" t="s">
        <v>749</v>
      </c>
      <c r="G186" s="31">
        <v>2</v>
      </c>
      <c r="H186" s="31" t="s">
        <v>750</v>
      </c>
      <c r="I186" s="31">
        <v>1.1000000000000001</v>
      </c>
    </row>
    <row r="187" spans="1:9" ht="45" customHeight="1">
      <c r="A187" s="76">
        <v>542601</v>
      </c>
      <c r="B187" s="77" t="s">
        <v>122</v>
      </c>
      <c r="C187" s="77"/>
      <c r="D187" s="77"/>
      <c r="E187" s="100" t="s">
        <v>748</v>
      </c>
      <c r="F187" s="100" t="s">
        <v>749</v>
      </c>
      <c r="G187" s="31">
        <v>3</v>
      </c>
      <c r="H187" s="31" t="s">
        <v>766</v>
      </c>
      <c r="I187" s="31">
        <v>1.4</v>
      </c>
    </row>
    <row r="188" spans="1:9" ht="45" customHeight="1">
      <c r="A188" s="76">
        <v>542601</v>
      </c>
      <c r="B188" s="77" t="s">
        <v>122</v>
      </c>
      <c r="C188" s="77"/>
      <c r="D188" s="77"/>
      <c r="E188" s="100">
        <v>31</v>
      </c>
      <c r="F188" s="100" t="s">
        <v>767</v>
      </c>
      <c r="G188" s="31">
        <v>3</v>
      </c>
      <c r="H188" s="31" t="s">
        <v>766</v>
      </c>
      <c r="I188" s="31">
        <v>1.4</v>
      </c>
    </row>
    <row r="189" spans="1:9" ht="60" customHeight="1">
      <c r="A189" s="76">
        <v>542901</v>
      </c>
      <c r="B189" s="77" t="s">
        <v>778</v>
      </c>
      <c r="C189" s="77"/>
      <c r="D189" s="77"/>
      <c r="E189" s="100" t="s">
        <v>748</v>
      </c>
      <c r="F189" s="100" t="s">
        <v>749</v>
      </c>
      <c r="G189" s="31">
        <v>2</v>
      </c>
      <c r="H189" s="31" t="s">
        <v>750</v>
      </c>
      <c r="I189" s="31">
        <v>1.1000000000000001</v>
      </c>
    </row>
    <row r="190" spans="1:9" ht="60" customHeight="1">
      <c r="A190" s="76">
        <v>550101</v>
      </c>
      <c r="B190" s="77" t="s">
        <v>73</v>
      </c>
      <c r="C190" s="77"/>
      <c r="D190" s="77"/>
      <c r="E190" s="100" t="s">
        <v>748</v>
      </c>
      <c r="F190" s="100" t="s">
        <v>749</v>
      </c>
      <c r="G190" s="31">
        <v>2</v>
      </c>
      <c r="H190" s="31" t="s">
        <v>750</v>
      </c>
      <c r="I190" s="31">
        <v>1.1000000000000001</v>
      </c>
    </row>
    <row r="191" spans="1:9" ht="30" customHeight="1">
      <c r="A191" s="76">
        <v>550201</v>
      </c>
      <c r="B191" s="77" t="s">
        <v>74</v>
      </c>
      <c r="C191" s="77"/>
      <c r="D191" s="77"/>
      <c r="E191" s="100" t="s">
        <v>748</v>
      </c>
      <c r="F191" s="100" t="s">
        <v>749</v>
      </c>
      <c r="G191" s="31">
        <v>2</v>
      </c>
      <c r="H191" s="31" t="s">
        <v>750</v>
      </c>
      <c r="I191" s="31">
        <v>1.1000000000000001</v>
      </c>
    </row>
    <row r="192" spans="1:9" ht="42.75" customHeight="1">
      <c r="A192" s="76">
        <v>550701</v>
      </c>
      <c r="B192" s="77" t="s">
        <v>251</v>
      </c>
      <c r="C192" s="77"/>
      <c r="D192" s="77"/>
      <c r="E192" s="100" t="s">
        <v>748</v>
      </c>
      <c r="F192" s="100" t="s">
        <v>749</v>
      </c>
      <c r="G192" s="31">
        <v>1</v>
      </c>
      <c r="H192" s="31" t="s">
        <v>750</v>
      </c>
      <c r="I192" s="31">
        <v>0.95</v>
      </c>
    </row>
    <row r="193" spans="1:9" ht="30" customHeight="1">
      <c r="A193" s="76">
        <v>560101</v>
      </c>
      <c r="B193" s="77" t="s">
        <v>76</v>
      </c>
      <c r="C193" s="77"/>
      <c r="D193" s="77"/>
      <c r="E193" s="100" t="s">
        <v>748</v>
      </c>
      <c r="F193" s="100" t="s">
        <v>749</v>
      </c>
      <c r="G193" s="31">
        <v>2</v>
      </c>
      <c r="H193" s="31" t="s">
        <v>750</v>
      </c>
      <c r="I193" s="31">
        <v>1.1000000000000001</v>
      </c>
    </row>
    <row r="194" spans="1:9" ht="30" customHeight="1">
      <c r="A194" s="76">
        <v>590101</v>
      </c>
      <c r="B194" s="77" t="s">
        <v>79</v>
      </c>
      <c r="C194" s="77"/>
      <c r="D194" s="77"/>
      <c r="E194" s="100" t="s">
        <v>748</v>
      </c>
      <c r="F194" s="100" t="s">
        <v>749</v>
      </c>
      <c r="G194" s="31">
        <v>2</v>
      </c>
      <c r="H194" s="31" t="s">
        <v>750</v>
      </c>
      <c r="I194" s="31">
        <v>1.1000000000000001</v>
      </c>
    </row>
    <row r="195" spans="1:9" ht="45" customHeight="1">
      <c r="A195" s="76">
        <v>600101</v>
      </c>
      <c r="B195" s="77" t="s">
        <v>80</v>
      </c>
      <c r="C195" s="77"/>
      <c r="D195" s="77"/>
      <c r="E195" s="100" t="s">
        <v>748</v>
      </c>
      <c r="F195" s="100" t="s">
        <v>749</v>
      </c>
      <c r="G195" s="31">
        <v>2</v>
      </c>
      <c r="H195" s="31" t="s">
        <v>750</v>
      </c>
      <c r="I195" s="31">
        <v>1.1000000000000001</v>
      </c>
    </row>
    <row r="196" spans="1:9" ht="30" customHeight="1">
      <c r="A196" s="76">
        <v>610101</v>
      </c>
      <c r="B196" s="77" t="s">
        <v>106</v>
      </c>
      <c r="C196" s="77"/>
      <c r="D196" s="77"/>
      <c r="E196" s="100" t="s">
        <v>748</v>
      </c>
      <c r="F196" s="100" t="s">
        <v>749</v>
      </c>
      <c r="G196" s="31">
        <v>2</v>
      </c>
      <c r="H196" s="31" t="s">
        <v>750</v>
      </c>
      <c r="I196" s="31">
        <v>1.1000000000000001</v>
      </c>
    </row>
    <row r="197" spans="1:9" ht="63" customHeight="1">
      <c r="A197" s="76">
        <v>910201</v>
      </c>
      <c r="B197" s="77" t="s">
        <v>83</v>
      </c>
      <c r="C197" s="77"/>
      <c r="D197" s="77"/>
      <c r="E197" s="100" t="s">
        <v>748</v>
      </c>
      <c r="F197" s="100" t="s">
        <v>749</v>
      </c>
      <c r="G197" s="31">
        <v>3</v>
      </c>
      <c r="H197" s="31" t="s">
        <v>766</v>
      </c>
      <c r="I197" s="31">
        <v>1.4</v>
      </c>
    </row>
    <row r="198" spans="1:9" ht="42" customHeight="1">
      <c r="A198" s="76">
        <v>910801</v>
      </c>
      <c r="B198" s="77" t="s">
        <v>779</v>
      </c>
      <c r="C198" s="77"/>
      <c r="D198" s="77"/>
      <c r="E198" s="100" t="s">
        <v>748</v>
      </c>
      <c r="F198" s="100" t="s">
        <v>749</v>
      </c>
      <c r="G198" s="31">
        <v>3</v>
      </c>
      <c r="H198" s="31" t="s">
        <v>753</v>
      </c>
      <c r="I198" s="31">
        <v>1.1499999999999999</v>
      </c>
    </row>
    <row r="199" spans="1:9" ht="45" customHeight="1">
      <c r="A199" s="76">
        <v>940101</v>
      </c>
      <c r="B199" s="77" t="s">
        <v>1101</v>
      </c>
      <c r="C199" s="77"/>
      <c r="D199" s="77"/>
      <c r="E199" s="100" t="s">
        <v>748</v>
      </c>
      <c r="F199" s="100" t="s">
        <v>749</v>
      </c>
      <c r="G199" s="31">
        <v>2</v>
      </c>
      <c r="H199" s="31" t="s">
        <v>750</v>
      </c>
      <c r="I199" s="31">
        <v>1.1000000000000001</v>
      </c>
    </row>
    <row r="200" spans="1:9" ht="30" customHeight="1">
      <c r="A200" s="76">
        <v>940201</v>
      </c>
      <c r="B200" s="77" t="s">
        <v>258</v>
      </c>
      <c r="C200" s="77"/>
      <c r="D200" s="77"/>
      <c r="E200" s="100" t="s">
        <v>748</v>
      </c>
      <c r="F200" s="100" t="s">
        <v>749</v>
      </c>
      <c r="G200" s="31">
        <v>2</v>
      </c>
      <c r="H200" s="31" t="s">
        <v>750</v>
      </c>
      <c r="I200" s="31">
        <v>1.1000000000000001</v>
      </c>
    </row>
    <row r="201" spans="1:9" ht="30" customHeight="1">
      <c r="A201" s="76">
        <v>940401</v>
      </c>
      <c r="B201" s="77" t="s">
        <v>780</v>
      </c>
      <c r="C201" s="77"/>
      <c r="D201" s="77"/>
      <c r="E201" s="100" t="s">
        <v>748</v>
      </c>
      <c r="F201" s="100" t="s">
        <v>749</v>
      </c>
      <c r="G201" s="31">
        <v>2</v>
      </c>
      <c r="H201" s="31" t="s">
        <v>750</v>
      </c>
      <c r="I201" s="31">
        <v>1.1000000000000001</v>
      </c>
    </row>
    <row r="202" spans="1:9" ht="30" customHeight="1">
      <c r="A202" s="76">
        <v>940901</v>
      </c>
      <c r="B202" s="77" t="s">
        <v>781</v>
      </c>
      <c r="C202" s="77"/>
      <c r="D202" s="77"/>
      <c r="E202" s="100" t="s">
        <v>748</v>
      </c>
      <c r="F202" s="100" t="s">
        <v>749</v>
      </c>
      <c r="G202" s="31">
        <v>2</v>
      </c>
      <c r="H202" s="31" t="s">
        <v>750</v>
      </c>
      <c r="I202" s="31">
        <v>1.1000000000000001</v>
      </c>
    </row>
    <row r="203" spans="1:9" ht="30" customHeight="1">
      <c r="A203" s="76">
        <v>950101</v>
      </c>
      <c r="B203" s="77" t="s">
        <v>259</v>
      </c>
      <c r="C203" s="77"/>
      <c r="D203" s="77"/>
      <c r="E203" s="100" t="s">
        <v>748</v>
      </c>
      <c r="F203" s="100" t="s">
        <v>749</v>
      </c>
      <c r="G203" s="31">
        <v>2</v>
      </c>
      <c r="H203" s="31" t="s">
        <v>750</v>
      </c>
      <c r="I203" s="31">
        <v>1.1000000000000001</v>
      </c>
    </row>
    <row r="204" spans="1:9" ht="30" customHeight="1">
      <c r="A204" s="76">
        <v>960601</v>
      </c>
      <c r="B204" s="77" t="s">
        <v>797</v>
      </c>
      <c r="C204" s="77"/>
      <c r="D204" s="77"/>
      <c r="E204" s="100" t="s">
        <v>748</v>
      </c>
      <c r="F204" s="100" t="s">
        <v>749</v>
      </c>
      <c r="G204" s="31">
        <v>2</v>
      </c>
      <c r="H204" s="31" t="s">
        <v>750</v>
      </c>
      <c r="I204" s="31">
        <v>1.1000000000000001</v>
      </c>
    </row>
    <row r="205" spans="1:9" ht="45" customHeight="1">
      <c r="A205" s="76">
        <v>960601</v>
      </c>
      <c r="B205" s="77" t="s">
        <v>101</v>
      </c>
      <c r="C205" s="77"/>
      <c r="D205" s="77"/>
      <c r="E205" s="100">
        <v>14</v>
      </c>
      <c r="F205" s="100" t="s">
        <v>762</v>
      </c>
      <c r="G205" s="31">
        <v>3</v>
      </c>
      <c r="H205" s="31" t="s">
        <v>753</v>
      </c>
      <c r="I205" s="31">
        <v>1.1499999999999999</v>
      </c>
    </row>
    <row r="206" spans="1:9" ht="45" customHeight="1">
      <c r="A206" s="76">
        <v>960601</v>
      </c>
      <c r="B206" s="77" t="s">
        <v>101</v>
      </c>
      <c r="C206" s="77"/>
      <c r="D206" s="77"/>
      <c r="E206" s="100">
        <v>22</v>
      </c>
      <c r="F206" s="100" t="s">
        <v>763</v>
      </c>
      <c r="G206" s="31">
        <v>3</v>
      </c>
      <c r="H206" s="31" t="s">
        <v>753</v>
      </c>
      <c r="I206" s="31">
        <v>1.1499999999999999</v>
      </c>
    </row>
    <row r="207" spans="1:9" ht="15" customHeight="1">
      <c r="A207" s="76">
        <v>960601</v>
      </c>
      <c r="B207" s="77" t="s">
        <v>101</v>
      </c>
      <c r="C207" s="77"/>
      <c r="D207" s="77"/>
      <c r="E207" s="100">
        <v>32</v>
      </c>
      <c r="F207" s="100" t="s">
        <v>752</v>
      </c>
      <c r="G207" s="31">
        <v>3</v>
      </c>
      <c r="H207" s="31" t="s">
        <v>753</v>
      </c>
      <c r="I207" s="31">
        <v>1.1499999999999999</v>
      </c>
    </row>
    <row r="208" spans="1:9" ht="30" customHeight="1">
      <c r="A208" s="76">
        <v>960601</v>
      </c>
      <c r="B208" s="77" t="s">
        <v>101</v>
      </c>
      <c r="C208" s="77"/>
      <c r="D208" s="77"/>
      <c r="E208" s="100">
        <v>40</v>
      </c>
      <c r="F208" s="100" t="s">
        <v>761</v>
      </c>
      <c r="G208" s="31">
        <v>3</v>
      </c>
      <c r="H208" s="31" t="s">
        <v>753</v>
      </c>
      <c r="I208" s="31">
        <v>1.1499999999999999</v>
      </c>
    </row>
    <row r="209" spans="1:9" ht="30" customHeight="1">
      <c r="A209" s="76">
        <v>960601</v>
      </c>
      <c r="B209" s="77" t="s">
        <v>101</v>
      </c>
      <c r="C209" s="77"/>
      <c r="D209" s="77"/>
      <c r="E209" s="100">
        <v>58</v>
      </c>
      <c r="F209" s="100" t="s">
        <v>755</v>
      </c>
      <c r="G209" s="31">
        <v>3</v>
      </c>
      <c r="H209" s="31" t="s">
        <v>753</v>
      </c>
      <c r="I209" s="31">
        <v>1.1499999999999999</v>
      </c>
    </row>
    <row r="210" spans="1:9" ht="15" customHeight="1">
      <c r="A210" s="76">
        <v>960601</v>
      </c>
      <c r="B210" s="77" t="s">
        <v>101</v>
      </c>
      <c r="C210" s="77"/>
      <c r="D210" s="77"/>
      <c r="E210" s="100">
        <v>21</v>
      </c>
      <c r="F210" s="100" t="s">
        <v>782</v>
      </c>
      <c r="G210" s="31">
        <v>3</v>
      </c>
      <c r="H210" s="31" t="s">
        <v>753</v>
      </c>
      <c r="I210" s="31">
        <v>1.1499999999999999</v>
      </c>
    </row>
    <row r="211" spans="1:9" ht="15" customHeight="1">
      <c r="A211" s="76">
        <v>960601</v>
      </c>
      <c r="B211" s="77" t="s">
        <v>101</v>
      </c>
      <c r="C211" s="77"/>
      <c r="D211" s="77"/>
      <c r="E211" s="100">
        <v>91</v>
      </c>
      <c r="F211" s="100" t="s">
        <v>756</v>
      </c>
      <c r="G211" s="31">
        <v>3</v>
      </c>
      <c r="H211" s="31" t="s">
        <v>753</v>
      </c>
      <c r="I211" s="31">
        <v>1.1499999999999999</v>
      </c>
    </row>
    <row r="212" spans="1:9" ht="15" customHeight="1">
      <c r="A212" s="76">
        <v>960601</v>
      </c>
      <c r="B212" s="77" t="s">
        <v>101</v>
      </c>
      <c r="C212" s="77"/>
      <c r="D212" s="77"/>
      <c r="E212" s="100">
        <v>7</v>
      </c>
      <c r="F212" s="100" t="s">
        <v>783</v>
      </c>
      <c r="G212" s="31">
        <v>3</v>
      </c>
      <c r="H212" s="31" t="s">
        <v>753</v>
      </c>
      <c r="I212" s="31">
        <v>1.1499999999999999</v>
      </c>
    </row>
    <row r="213" spans="1:9" ht="30" customHeight="1">
      <c r="A213" s="76">
        <v>960601</v>
      </c>
      <c r="B213" s="77" t="s">
        <v>101</v>
      </c>
      <c r="C213" s="77"/>
      <c r="D213" s="77"/>
      <c r="E213" s="100">
        <v>15</v>
      </c>
      <c r="F213" s="100" t="s">
        <v>768</v>
      </c>
      <c r="G213" s="31">
        <v>3</v>
      </c>
      <c r="H213" s="31" t="s">
        <v>753</v>
      </c>
      <c r="I213" s="31">
        <v>1.1499999999999999</v>
      </c>
    </row>
    <row r="214" spans="1:9" ht="30" customHeight="1">
      <c r="A214" s="76">
        <v>960601</v>
      </c>
      <c r="B214" s="77" t="s">
        <v>101</v>
      </c>
      <c r="C214" s="77"/>
      <c r="D214" s="77"/>
      <c r="E214" s="100">
        <v>2</v>
      </c>
      <c r="F214" s="100" t="s">
        <v>784</v>
      </c>
      <c r="G214" s="31">
        <v>3</v>
      </c>
      <c r="H214" s="31" t="s">
        <v>753</v>
      </c>
      <c r="I214" s="31">
        <v>1.1499999999999999</v>
      </c>
    </row>
    <row r="215" spans="1:9" ht="15" customHeight="1">
      <c r="A215" s="76">
        <v>962201</v>
      </c>
      <c r="B215" s="77" t="s">
        <v>785</v>
      </c>
      <c r="C215" s="77"/>
      <c r="D215" s="77"/>
      <c r="E215" s="100" t="s">
        <v>748</v>
      </c>
      <c r="F215" s="100" t="s">
        <v>749</v>
      </c>
      <c r="G215" s="31">
        <v>2</v>
      </c>
      <c r="H215" s="31" t="s">
        <v>750</v>
      </c>
      <c r="I215" s="31">
        <v>1.1000000000000001</v>
      </c>
    </row>
    <row r="216" spans="1:9" ht="30" customHeight="1">
      <c r="A216" s="76">
        <v>963301</v>
      </c>
      <c r="B216" s="77" t="s">
        <v>5</v>
      </c>
      <c r="C216" s="77"/>
      <c r="D216" s="77"/>
      <c r="E216" s="100" t="s">
        <v>748</v>
      </c>
      <c r="F216" s="100" t="s">
        <v>749</v>
      </c>
      <c r="G216" s="31">
        <v>2</v>
      </c>
      <c r="H216" s="31" t="s">
        <v>750</v>
      </c>
      <c r="I216" s="31">
        <v>1.1000000000000001</v>
      </c>
    </row>
    <row r="217" spans="1:9" ht="30" customHeight="1">
      <c r="A217" s="76">
        <v>963301</v>
      </c>
      <c r="B217" s="77" t="s">
        <v>5</v>
      </c>
      <c r="C217" s="77"/>
      <c r="D217" s="77"/>
      <c r="E217" s="100">
        <v>22</v>
      </c>
      <c r="F217" s="100" t="s">
        <v>763</v>
      </c>
      <c r="G217" s="31">
        <v>3</v>
      </c>
      <c r="H217" s="31" t="s">
        <v>753</v>
      </c>
      <c r="I217" s="31">
        <v>1.1499999999999999</v>
      </c>
    </row>
    <row r="218" spans="1:9" ht="45" customHeight="1">
      <c r="A218" s="76">
        <v>963301</v>
      </c>
      <c r="B218" s="77" t="s">
        <v>5</v>
      </c>
      <c r="C218" s="77"/>
      <c r="D218" s="77"/>
      <c r="E218" s="100">
        <v>14</v>
      </c>
      <c r="F218" s="100" t="s">
        <v>762</v>
      </c>
      <c r="G218" s="31">
        <v>3</v>
      </c>
      <c r="H218" s="31" t="s">
        <v>753</v>
      </c>
      <c r="I218" s="31">
        <v>1.1499999999999999</v>
      </c>
    </row>
    <row r="219" spans="1:9" ht="30" customHeight="1">
      <c r="A219" s="76">
        <v>963301</v>
      </c>
      <c r="B219" s="77" t="s">
        <v>5</v>
      </c>
      <c r="C219" s="77"/>
      <c r="D219" s="77"/>
      <c r="E219" s="100">
        <v>31</v>
      </c>
      <c r="F219" s="100" t="s">
        <v>767</v>
      </c>
      <c r="G219" s="31">
        <v>3</v>
      </c>
      <c r="H219" s="31" t="s">
        <v>753</v>
      </c>
      <c r="I219" s="31">
        <v>1.1499999999999999</v>
      </c>
    </row>
    <row r="220" spans="1:9" ht="30" customHeight="1">
      <c r="A220" s="76">
        <v>963301</v>
      </c>
      <c r="B220" s="77" t="s">
        <v>5</v>
      </c>
      <c r="C220" s="77"/>
      <c r="D220" s="77"/>
      <c r="E220" s="100">
        <v>32</v>
      </c>
      <c r="F220" s="100" t="s">
        <v>752</v>
      </c>
      <c r="G220" s="31">
        <v>3</v>
      </c>
      <c r="H220" s="31" t="s">
        <v>753</v>
      </c>
      <c r="I220" s="31">
        <v>1.1499999999999999</v>
      </c>
    </row>
    <row r="221" spans="1:9" ht="30" customHeight="1">
      <c r="A221" s="76">
        <v>963301</v>
      </c>
      <c r="B221" s="77" t="s">
        <v>5</v>
      </c>
      <c r="C221" s="77"/>
      <c r="D221" s="77"/>
      <c r="E221" s="100">
        <v>40</v>
      </c>
      <c r="F221" s="100" t="s">
        <v>761</v>
      </c>
      <c r="G221" s="31">
        <v>3</v>
      </c>
      <c r="H221" s="31" t="s">
        <v>753</v>
      </c>
      <c r="I221" s="31">
        <v>1.1499999999999999</v>
      </c>
    </row>
    <row r="222" spans="1:9" ht="45" customHeight="1">
      <c r="A222" s="76">
        <v>963301</v>
      </c>
      <c r="B222" s="77" t="s">
        <v>5</v>
      </c>
      <c r="C222" s="77"/>
      <c r="D222" s="77"/>
      <c r="E222" s="100">
        <v>58</v>
      </c>
      <c r="F222" s="100" t="s">
        <v>755</v>
      </c>
      <c r="G222" s="31">
        <v>3</v>
      </c>
      <c r="H222" s="31" t="s">
        <v>753</v>
      </c>
      <c r="I222" s="31">
        <v>1.1499999999999999</v>
      </c>
    </row>
    <row r="223" spans="1:9" ht="30" customHeight="1">
      <c r="A223" s="76">
        <v>963301</v>
      </c>
      <c r="B223" s="77" t="s">
        <v>5</v>
      </c>
      <c r="C223" s="77"/>
      <c r="D223" s="77"/>
      <c r="E223" s="100">
        <v>91</v>
      </c>
      <c r="F223" s="100" t="s">
        <v>756</v>
      </c>
      <c r="G223" s="31">
        <v>3</v>
      </c>
      <c r="H223" s="31" t="s">
        <v>753</v>
      </c>
      <c r="I223" s="31">
        <v>1.1499999999999999</v>
      </c>
    </row>
    <row r="224" spans="1:9" ht="30" customHeight="1">
      <c r="A224" s="76">
        <v>963901</v>
      </c>
      <c r="B224" s="77" t="s">
        <v>190</v>
      </c>
      <c r="C224" s="77"/>
      <c r="D224" s="77"/>
      <c r="E224" s="100" t="s">
        <v>748</v>
      </c>
      <c r="F224" s="100" t="s">
        <v>749</v>
      </c>
      <c r="G224" s="31">
        <v>1</v>
      </c>
      <c r="H224" s="31" t="s">
        <v>750</v>
      </c>
      <c r="I224" s="31">
        <v>0.95</v>
      </c>
    </row>
    <row r="225" spans="1:9" ht="30" customHeight="1">
      <c r="A225" s="76">
        <v>963901</v>
      </c>
      <c r="B225" s="77" t="s">
        <v>190</v>
      </c>
      <c r="C225" s="77"/>
      <c r="D225" s="77"/>
      <c r="E225" s="100">
        <v>58</v>
      </c>
      <c r="F225" s="100" t="s">
        <v>757</v>
      </c>
      <c r="G225" s="31">
        <v>3</v>
      </c>
      <c r="H225" s="31" t="s">
        <v>753</v>
      </c>
      <c r="I225" s="31">
        <v>1.1499999999999999</v>
      </c>
    </row>
    <row r="226" spans="1:9" ht="30" customHeight="1">
      <c r="A226" s="76">
        <v>963901</v>
      </c>
      <c r="B226" s="77" t="s">
        <v>190</v>
      </c>
      <c r="C226" s="77"/>
      <c r="D226" s="77"/>
      <c r="E226" s="100">
        <v>32</v>
      </c>
      <c r="F226" s="100" t="s">
        <v>758</v>
      </c>
      <c r="G226" s="31">
        <v>3</v>
      </c>
      <c r="H226" s="31" t="s">
        <v>753</v>
      </c>
      <c r="I226" s="31">
        <v>1.1499999999999999</v>
      </c>
    </row>
    <row r="227" spans="1:9" ht="30" customHeight="1">
      <c r="A227" s="76">
        <v>963901</v>
      </c>
      <c r="B227" s="77" t="s">
        <v>190</v>
      </c>
      <c r="C227" s="77"/>
      <c r="D227" s="77"/>
      <c r="E227" s="100">
        <v>15</v>
      </c>
      <c r="F227" s="100" t="s">
        <v>768</v>
      </c>
      <c r="G227" s="31">
        <v>3</v>
      </c>
      <c r="H227" s="31" t="s">
        <v>753</v>
      </c>
      <c r="I227" s="31">
        <v>1.1499999999999999</v>
      </c>
    </row>
    <row r="228" spans="1:9" ht="75" customHeight="1">
      <c r="A228" s="76">
        <v>963901</v>
      </c>
      <c r="B228" s="77" t="s">
        <v>190</v>
      </c>
      <c r="C228" s="77"/>
      <c r="D228" s="77"/>
      <c r="E228" s="100">
        <v>22</v>
      </c>
      <c r="F228" s="100" t="s">
        <v>773</v>
      </c>
      <c r="G228" s="31">
        <v>3</v>
      </c>
      <c r="H228" s="31" t="s">
        <v>753</v>
      </c>
      <c r="I228" s="31">
        <v>1.1499999999999999</v>
      </c>
    </row>
    <row r="229" spans="1:9" ht="75" customHeight="1">
      <c r="A229" s="76">
        <v>963901</v>
      </c>
      <c r="B229" s="77" t="s">
        <v>190</v>
      </c>
      <c r="C229" s="77"/>
      <c r="D229" s="77"/>
      <c r="E229" s="100">
        <v>24</v>
      </c>
      <c r="F229" s="100" t="s">
        <v>786</v>
      </c>
      <c r="G229" s="31">
        <v>3</v>
      </c>
      <c r="H229" s="31" t="s">
        <v>753</v>
      </c>
      <c r="I229" s="31">
        <v>1.1499999999999999</v>
      </c>
    </row>
    <row r="230" spans="1:9" ht="75" customHeight="1">
      <c r="A230" s="76">
        <v>963901</v>
      </c>
      <c r="B230" s="77" t="s">
        <v>190</v>
      </c>
      <c r="C230" s="77"/>
      <c r="D230" s="77"/>
      <c r="E230" s="100">
        <v>91</v>
      </c>
      <c r="F230" s="100" t="s">
        <v>776</v>
      </c>
      <c r="G230" s="31">
        <v>3</v>
      </c>
      <c r="H230" s="31" t="s">
        <v>753</v>
      </c>
      <c r="I230" s="31">
        <v>1.1499999999999999</v>
      </c>
    </row>
    <row r="231" spans="1:9" ht="60" customHeight="1">
      <c r="A231" s="76">
        <v>963901</v>
      </c>
      <c r="B231" s="77" t="s">
        <v>190</v>
      </c>
      <c r="C231" s="77"/>
      <c r="D231" s="77"/>
      <c r="E231" s="100">
        <v>40</v>
      </c>
      <c r="F231" s="100" t="s">
        <v>770</v>
      </c>
      <c r="G231" s="31">
        <v>3</v>
      </c>
      <c r="H231" s="31" t="s">
        <v>753</v>
      </c>
      <c r="I231" s="31">
        <v>1.1499999999999999</v>
      </c>
    </row>
    <row r="232" spans="1:9" ht="60" customHeight="1">
      <c r="A232" s="76">
        <v>963901</v>
      </c>
      <c r="B232" s="77" t="s">
        <v>190</v>
      </c>
      <c r="C232" s="77"/>
      <c r="D232" s="77"/>
      <c r="E232" s="100">
        <v>14</v>
      </c>
      <c r="F232" s="100" t="s">
        <v>771</v>
      </c>
      <c r="G232" s="31">
        <v>3</v>
      </c>
      <c r="H232" s="31" t="s">
        <v>753</v>
      </c>
      <c r="I232" s="31">
        <v>1.1499999999999999</v>
      </c>
    </row>
    <row r="233" spans="1:9" ht="60" customHeight="1">
      <c r="A233" s="76">
        <v>967501</v>
      </c>
      <c r="B233" s="77" t="s">
        <v>787</v>
      </c>
      <c r="C233" s="77"/>
      <c r="D233" s="77"/>
      <c r="E233" s="100" t="s">
        <v>748</v>
      </c>
      <c r="F233" s="100" t="s">
        <v>749</v>
      </c>
      <c r="G233" s="31">
        <v>2</v>
      </c>
      <c r="H233" s="31" t="s">
        <v>750</v>
      </c>
      <c r="I233" s="31">
        <v>1.1000000000000001</v>
      </c>
    </row>
    <row r="234" spans="1:9" ht="60" customHeight="1">
      <c r="A234" s="76">
        <v>967501</v>
      </c>
      <c r="B234" s="77" t="s">
        <v>117</v>
      </c>
      <c r="C234" s="77"/>
      <c r="D234" s="77"/>
      <c r="E234" s="100">
        <v>14</v>
      </c>
      <c r="F234" s="100" t="s">
        <v>762</v>
      </c>
      <c r="G234" s="31">
        <v>3</v>
      </c>
      <c r="H234" s="31" t="s">
        <v>753</v>
      </c>
      <c r="I234" s="31">
        <v>1.1499999999999999</v>
      </c>
    </row>
    <row r="235" spans="1:9" ht="60" customHeight="1">
      <c r="A235" s="76">
        <v>967501</v>
      </c>
      <c r="B235" s="77" t="s">
        <v>117</v>
      </c>
      <c r="C235" s="77"/>
      <c r="D235" s="77"/>
      <c r="E235" s="100">
        <v>32</v>
      </c>
      <c r="F235" s="100" t="s">
        <v>752</v>
      </c>
      <c r="G235" s="31">
        <v>3</v>
      </c>
      <c r="H235" s="31" t="s">
        <v>753</v>
      </c>
      <c r="I235" s="31">
        <v>1.1499999999999999</v>
      </c>
    </row>
    <row r="236" spans="1:9" ht="60" customHeight="1">
      <c r="A236" s="76">
        <v>967501</v>
      </c>
      <c r="B236" s="77" t="s">
        <v>117</v>
      </c>
      <c r="C236" s="77"/>
      <c r="D236" s="77"/>
      <c r="E236" s="100">
        <v>91</v>
      </c>
      <c r="F236" s="100" t="s">
        <v>756</v>
      </c>
      <c r="G236" s="31">
        <v>3</v>
      </c>
      <c r="H236" s="31" t="s">
        <v>753</v>
      </c>
      <c r="I236" s="31">
        <v>1.1499999999999999</v>
      </c>
    </row>
    <row r="237" spans="1:9" ht="60" customHeight="1">
      <c r="A237" s="76">
        <v>971401</v>
      </c>
      <c r="B237" s="77" t="s">
        <v>263</v>
      </c>
      <c r="C237" s="77"/>
      <c r="D237" s="77"/>
      <c r="E237" s="100" t="s">
        <v>748</v>
      </c>
      <c r="F237" s="100" t="s">
        <v>749</v>
      </c>
      <c r="G237" s="31">
        <v>2</v>
      </c>
      <c r="H237" s="31" t="s">
        <v>750</v>
      </c>
      <c r="I237" s="31">
        <v>1.1000000000000001</v>
      </c>
    </row>
    <row r="238" spans="1:9" ht="60" customHeight="1">
      <c r="A238" s="76">
        <v>972701</v>
      </c>
      <c r="B238" s="77" t="s">
        <v>788</v>
      </c>
      <c r="C238" s="77"/>
      <c r="D238" s="77"/>
      <c r="E238" s="100" t="s">
        <v>748</v>
      </c>
      <c r="F238" s="100" t="s">
        <v>749</v>
      </c>
      <c r="G238" s="31">
        <v>2</v>
      </c>
      <c r="H238" s="31" t="s">
        <v>750</v>
      </c>
      <c r="I238" s="31">
        <v>1.1000000000000001</v>
      </c>
    </row>
    <row r="239" spans="1:9" ht="60" customHeight="1">
      <c r="A239" s="76">
        <v>990101</v>
      </c>
      <c r="B239" s="77" t="s">
        <v>6</v>
      </c>
      <c r="C239" s="77"/>
      <c r="D239" s="77"/>
      <c r="E239" s="100" t="s">
        <v>748</v>
      </c>
      <c r="F239" s="100" t="s">
        <v>749</v>
      </c>
      <c r="G239" s="31">
        <v>3</v>
      </c>
      <c r="H239" s="31" t="s">
        <v>753</v>
      </c>
      <c r="I239" s="31">
        <v>1.1499999999999999</v>
      </c>
    </row>
    <row r="240" spans="1:9" ht="60" customHeight="1">
      <c r="A240" s="76">
        <v>990201</v>
      </c>
      <c r="B240" s="77" t="s">
        <v>7</v>
      </c>
      <c r="C240" s="77"/>
      <c r="D240" s="77"/>
      <c r="E240" s="100" t="s">
        <v>748</v>
      </c>
      <c r="F240" s="100" t="s">
        <v>749</v>
      </c>
      <c r="G240" s="31">
        <v>3</v>
      </c>
      <c r="H240" s="31" t="s">
        <v>766</v>
      </c>
      <c r="I240" s="31">
        <v>1.4</v>
      </c>
    </row>
    <row r="241" spans="1:9" ht="45" customHeight="1">
      <c r="A241" s="76">
        <v>990201</v>
      </c>
      <c r="B241" s="77" t="s">
        <v>7</v>
      </c>
      <c r="C241" s="77"/>
      <c r="D241" s="77"/>
      <c r="E241" s="100">
        <v>32</v>
      </c>
      <c r="F241" s="100" t="s">
        <v>752</v>
      </c>
      <c r="G241" s="31">
        <v>3</v>
      </c>
      <c r="H241" s="31" t="s">
        <v>766</v>
      </c>
      <c r="I241" s="31">
        <v>1.4</v>
      </c>
    </row>
    <row r="242" spans="1:9" ht="45" customHeight="1">
      <c r="A242" s="76">
        <v>990301</v>
      </c>
      <c r="B242" s="77" t="s">
        <v>8</v>
      </c>
      <c r="C242" s="77"/>
      <c r="D242" s="77"/>
      <c r="E242" s="100" t="s">
        <v>748</v>
      </c>
      <c r="F242" s="100" t="s">
        <v>749</v>
      </c>
      <c r="G242" s="31">
        <v>2</v>
      </c>
      <c r="H242" s="31" t="s">
        <v>750</v>
      </c>
      <c r="I242" s="31">
        <v>1.1000000000000001</v>
      </c>
    </row>
    <row r="243" spans="1:9" ht="45" customHeight="1">
      <c r="A243" s="76">
        <v>990301</v>
      </c>
      <c r="B243" s="77" t="s">
        <v>8</v>
      </c>
      <c r="C243" s="77"/>
      <c r="D243" s="77"/>
      <c r="E243" s="100">
        <v>40</v>
      </c>
      <c r="F243" s="100" t="s">
        <v>761</v>
      </c>
      <c r="G243" s="31">
        <v>3</v>
      </c>
      <c r="H243" s="31" t="s">
        <v>753</v>
      </c>
      <c r="I243" s="31">
        <v>1.1499999999999999</v>
      </c>
    </row>
    <row r="244" spans="1:9" ht="60" customHeight="1">
      <c r="A244" s="76">
        <v>990401</v>
      </c>
      <c r="B244" s="77" t="s">
        <v>9</v>
      </c>
      <c r="C244" s="77"/>
      <c r="D244" s="77"/>
      <c r="E244" s="100" t="s">
        <v>748</v>
      </c>
      <c r="F244" s="100" t="s">
        <v>749</v>
      </c>
      <c r="G244" s="31">
        <v>3</v>
      </c>
      <c r="H244" s="31" t="s">
        <v>753</v>
      </c>
      <c r="I244" s="31">
        <v>1.1499999999999999</v>
      </c>
    </row>
    <row r="245" spans="1:9" ht="30" customHeight="1">
      <c r="A245" s="76">
        <v>990401</v>
      </c>
      <c r="B245" s="77" t="s">
        <v>9</v>
      </c>
      <c r="C245" s="77"/>
      <c r="D245" s="77"/>
      <c r="E245" s="100">
        <v>40</v>
      </c>
      <c r="F245" s="100" t="s">
        <v>761</v>
      </c>
      <c r="G245" s="31">
        <v>3</v>
      </c>
      <c r="H245" s="31" t="s">
        <v>753</v>
      </c>
      <c r="I245" s="31">
        <v>1.1499999999999999</v>
      </c>
    </row>
    <row r="246" spans="1:9" ht="46.15" customHeight="1">
      <c r="A246" s="76">
        <v>990401</v>
      </c>
      <c r="B246" s="77" t="s">
        <v>9</v>
      </c>
      <c r="C246" s="77"/>
      <c r="D246" s="77"/>
      <c r="E246" s="100">
        <v>91</v>
      </c>
      <c r="F246" s="100" t="s">
        <v>756</v>
      </c>
      <c r="G246" s="31">
        <v>3</v>
      </c>
      <c r="H246" s="31" t="s">
        <v>753</v>
      </c>
      <c r="I246" s="31">
        <v>1.1499999999999999</v>
      </c>
    </row>
    <row r="247" spans="1:9" ht="30" customHeight="1">
      <c r="A247" s="76">
        <v>990501</v>
      </c>
      <c r="B247" s="77" t="s">
        <v>123</v>
      </c>
      <c r="C247" s="77"/>
      <c r="D247" s="77"/>
      <c r="E247" s="100" t="s">
        <v>748</v>
      </c>
      <c r="F247" s="100" t="s">
        <v>749</v>
      </c>
      <c r="G247" s="31">
        <v>3</v>
      </c>
      <c r="H247" s="31" t="s">
        <v>753</v>
      </c>
      <c r="I247" s="31">
        <v>1.1499999999999999</v>
      </c>
    </row>
    <row r="248" spans="1:9" ht="30" customHeight="1">
      <c r="A248" s="76">
        <v>990501</v>
      </c>
      <c r="B248" s="77" t="s">
        <v>789</v>
      </c>
      <c r="C248" s="77"/>
      <c r="D248" s="77"/>
      <c r="E248" s="100">
        <v>22</v>
      </c>
      <c r="F248" s="100" t="s">
        <v>763</v>
      </c>
      <c r="G248" s="31">
        <v>3</v>
      </c>
      <c r="H248" s="31" t="s">
        <v>753</v>
      </c>
      <c r="I248" s="31">
        <v>1.1499999999999999</v>
      </c>
    </row>
    <row r="249" spans="1:9" ht="60" customHeight="1">
      <c r="A249" s="76">
        <v>990601</v>
      </c>
      <c r="B249" s="77" t="s">
        <v>446</v>
      </c>
      <c r="C249" s="77"/>
      <c r="D249" s="77"/>
      <c r="E249" s="100" t="s">
        <v>748</v>
      </c>
      <c r="F249" s="100" t="s">
        <v>749</v>
      </c>
      <c r="G249" s="31">
        <v>2</v>
      </c>
      <c r="H249" s="31" t="s">
        <v>750</v>
      </c>
      <c r="I249" s="31">
        <v>1.1000000000000001</v>
      </c>
    </row>
    <row r="250" spans="1:9" ht="60">
      <c r="A250" s="76">
        <v>990701</v>
      </c>
      <c r="B250" s="77" t="s">
        <v>792</v>
      </c>
      <c r="C250" s="77"/>
      <c r="D250" s="77"/>
      <c r="E250" s="100" t="s">
        <v>748</v>
      </c>
      <c r="F250" s="100" t="s">
        <v>749</v>
      </c>
      <c r="G250" s="31">
        <v>3</v>
      </c>
      <c r="H250" s="31" t="s">
        <v>753</v>
      </c>
      <c r="I250" s="31">
        <v>1.1499999999999999</v>
      </c>
    </row>
    <row r="251" spans="1:9" ht="66.75" customHeight="1">
      <c r="A251" s="76">
        <v>990701</v>
      </c>
      <c r="B251" s="77" t="s">
        <v>792</v>
      </c>
      <c r="C251" s="77"/>
      <c r="D251" s="77"/>
      <c r="E251" s="100">
        <v>9</v>
      </c>
      <c r="F251" s="100" t="s">
        <v>790</v>
      </c>
      <c r="G251" s="31">
        <v>3</v>
      </c>
      <c r="H251" s="31" t="s">
        <v>753</v>
      </c>
      <c r="I251" s="31">
        <v>1.1499999999999999</v>
      </c>
    </row>
    <row r="252" spans="1:9" ht="45">
      <c r="A252" s="76">
        <v>990901</v>
      </c>
      <c r="B252" s="77" t="s">
        <v>10</v>
      </c>
      <c r="C252" s="77"/>
      <c r="D252" s="77"/>
      <c r="E252" s="100" t="s">
        <v>748</v>
      </c>
      <c r="F252" s="100" t="s">
        <v>749</v>
      </c>
      <c r="G252" s="31">
        <v>3</v>
      </c>
      <c r="H252" s="31" t="s">
        <v>766</v>
      </c>
      <c r="I252" s="31">
        <v>1.4</v>
      </c>
    </row>
    <row r="253" spans="1:9" ht="45">
      <c r="A253" s="76">
        <v>990901</v>
      </c>
      <c r="B253" s="77" t="s">
        <v>10</v>
      </c>
      <c r="C253" s="77"/>
      <c r="D253" s="77"/>
      <c r="E253" s="100">
        <v>31</v>
      </c>
      <c r="F253" s="100" t="s">
        <v>767</v>
      </c>
      <c r="G253" s="31">
        <v>3</v>
      </c>
      <c r="H253" s="31" t="s">
        <v>766</v>
      </c>
      <c r="I253" s="31">
        <v>1.4</v>
      </c>
    </row>
    <row r="254" spans="1:9" ht="45">
      <c r="A254" s="76">
        <v>990901</v>
      </c>
      <c r="B254" s="77" t="s">
        <v>10</v>
      </c>
      <c r="C254" s="77"/>
      <c r="D254" s="77"/>
      <c r="E254" s="100">
        <v>32</v>
      </c>
      <c r="F254" s="100" t="s">
        <v>752</v>
      </c>
      <c r="G254" s="31">
        <v>3</v>
      </c>
      <c r="H254" s="31" t="s">
        <v>766</v>
      </c>
      <c r="I254" s="31">
        <v>1.4</v>
      </c>
    </row>
    <row r="255" spans="1:9" ht="60.75" customHeight="1">
      <c r="A255" s="76">
        <v>991301</v>
      </c>
      <c r="B255" s="77" t="s">
        <v>791</v>
      </c>
      <c r="C255" s="77"/>
      <c r="D255" s="77"/>
      <c r="E255" s="100" t="s">
        <v>748</v>
      </c>
      <c r="F255" s="100" t="s">
        <v>749</v>
      </c>
      <c r="G255" s="31">
        <v>2</v>
      </c>
      <c r="H255" s="31" t="s">
        <v>750</v>
      </c>
      <c r="I255" s="31">
        <v>1.1000000000000001</v>
      </c>
    </row>
    <row r="256" spans="1:9" ht="30">
      <c r="A256" s="95">
        <v>313401</v>
      </c>
      <c r="B256" s="77" t="s">
        <v>1119</v>
      </c>
      <c r="C256" s="77"/>
      <c r="D256" s="77"/>
      <c r="E256" s="100" t="s">
        <v>748</v>
      </c>
      <c r="F256" s="100" t="s">
        <v>749</v>
      </c>
      <c r="G256" s="168">
        <v>1</v>
      </c>
      <c r="H256" s="168" t="s">
        <v>750</v>
      </c>
      <c r="I256" s="168">
        <v>0.95</v>
      </c>
    </row>
    <row r="257" spans="1:9" ht="30">
      <c r="A257" s="76">
        <v>894501</v>
      </c>
      <c r="B257" s="77" t="s">
        <v>1195</v>
      </c>
      <c r="C257" s="77"/>
      <c r="D257" s="77"/>
      <c r="E257" s="100" t="s">
        <v>748</v>
      </c>
      <c r="F257" s="100" t="s">
        <v>749</v>
      </c>
      <c r="G257" s="31">
        <v>2</v>
      </c>
      <c r="H257" s="31" t="s">
        <v>750</v>
      </c>
      <c r="I257" s="31">
        <v>1.1000000000000001</v>
      </c>
    </row>
    <row r="258" spans="1:9" ht="45" customHeight="1">
      <c r="A258" s="173">
        <v>350701</v>
      </c>
      <c r="B258" s="29" t="s">
        <v>59</v>
      </c>
      <c r="C258" s="77"/>
      <c r="D258" s="77"/>
      <c r="E258" s="174" t="s">
        <v>748</v>
      </c>
      <c r="F258" s="29" t="s">
        <v>749</v>
      </c>
      <c r="G258" s="173">
        <v>2</v>
      </c>
      <c r="H258" s="173" t="s">
        <v>750</v>
      </c>
      <c r="I258" s="173">
        <v>1.1000000000000001</v>
      </c>
    </row>
    <row r="259" spans="1:9" s="18" customFormat="1" ht="30">
      <c r="A259" s="31">
        <v>974901</v>
      </c>
      <c r="B259" s="193" t="s">
        <v>1185</v>
      </c>
      <c r="C259" s="193"/>
      <c r="D259" s="193"/>
      <c r="E259" s="100" t="s">
        <v>748</v>
      </c>
      <c r="F259" s="100" t="s">
        <v>749</v>
      </c>
      <c r="G259" s="31">
        <v>1</v>
      </c>
      <c r="H259" s="31" t="s">
        <v>750</v>
      </c>
      <c r="I259" s="31">
        <v>0.95</v>
      </c>
    </row>
    <row r="260" spans="1:9" ht="60">
      <c r="A260" s="76">
        <v>880401</v>
      </c>
      <c r="B260" s="77" t="s">
        <v>1192</v>
      </c>
      <c r="C260" s="77"/>
      <c r="D260" s="77"/>
      <c r="E260" s="100" t="s">
        <v>748</v>
      </c>
      <c r="F260" s="100" t="s">
        <v>749</v>
      </c>
      <c r="G260" s="31">
        <v>3</v>
      </c>
      <c r="H260" s="31" t="s">
        <v>766</v>
      </c>
      <c r="I260" s="31">
        <v>1.4</v>
      </c>
    </row>
    <row r="261" spans="1:9" ht="75">
      <c r="A261" s="76">
        <v>880501</v>
      </c>
      <c r="B261" s="77" t="s">
        <v>1193</v>
      </c>
      <c r="C261" s="77"/>
      <c r="D261" s="77"/>
      <c r="E261" s="100" t="s">
        <v>748</v>
      </c>
      <c r="F261" s="100" t="s">
        <v>749</v>
      </c>
      <c r="G261" s="31">
        <v>3</v>
      </c>
      <c r="H261" s="31" t="s">
        <v>753</v>
      </c>
      <c r="I261" s="31">
        <v>1.1499999999999999</v>
      </c>
    </row>
    <row r="262" spans="1:9" ht="75">
      <c r="A262" s="76">
        <v>890501</v>
      </c>
      <c r="B262" s="194" t="s">
        <v>1108</v>
      </c>
      <c r="C262" s="77"/>
      <c r="D262" s="77"/>
      <c r="E262" s="100" t="s">
        <v>748</v>
      </c>
      <c r="F262" s="100" t="s">
        <v>749</v>
      </c>
      <c r="G262" s="31">
        <v>3</v>
      </c>
      <c r="H262" s="31" t="s">
        <v>766</v>
      </c>
      <c r="I262" s="31">
        <v>1.4</v>
      </c>
    </row>
    <row r="263" spans="1:9" ht="75">
      <c r="A263" s="76">
        <v>890601</v>
      </c>
      <c r="B263" s="77" t="s">
        <v>191</v>
      </c>
      <c r="C263" s="77"/>
      <c r="D263" s="77"/>
      <c r="E263" s="100" t="s">
        <v>748</v>
      </c>
      <c r="F263" s="100" t="s">
        <v>749</v>
      </c>
      <c r="G263" s="31">
        <v>3</v>
      </c>
      <c r="H263" s="31" t="s">
        <v>766</v>
      </c>
      <c r="I263" s="31">
        <v>1.4</v>
      </c>
    </row>
    <row r="264" spans="1:9" ht="75">
      <c r="A264" s="76">
        <v>890701</v>
      </c>
      <c r="B264" s="77" t="s">
        <v>1196</v>
      </c>
      <c r="C264" s="77"/>
      <c r="D264" s="77"/>
      <c r="E264" s="100" t="s">
        <v>748</v>
      </c>
      <c r="F264" s="100" t="s">
        <v>749</v>
      </c>
      <c r="G264" s="31">
        <v>3</v>
      </c>
      <c r="H264" s="31" t="s">
        <v>766</v>
      </c>
      <c r="I264" s="31">
        <v>1.4</v>
      </c>
    </row>
    <row r="265" spans="1:9" ht="75">
      <c r="A265" s="76">
        <v>890901</v>
      </c>
      <c r="B265" s="77" t="s">
        <v>4</v>
      </c>
      <c r="C265" s="77"/>
      <c r="D265" s="77"/>
      <c r="E265" s="100" t="s">
        <v>748</v>
      </c>
      <c r="F265" s="100" t="s">
        <v>749</v>
      </c>
      <c r="G265" s="31">
        <v>3</v>
      </c>
      <c r="H265" s="31" t="s">
        <v>766</v>
      </c>
      <c r="I265" s="31">
        <v>1.4</v>
      </c>
    </row>
    <row r="266" spans="1:9" ht="75">
      <c r="A266" s="76">
        <v>891301</v>
      </c>
      <c r="B266" s="77" t="s">
        <v>1197</v>
      </c>
      <c r="C266" s="77"/>
      <c r="D266" s="77"/>
      <c r="E266" s="100" t="s">
        <v>748</v>
      </c>
      <c r="F266" s="100" t="s">
        <v>749</v>
      </c>
      <c r="G266" s="31">
        <v>3</v>
      </c>
      <c r="H266" s="31" t="s">
        <v>766</v>
      </c>
      <c r="I266" s="31">
        <v>1.4</v>
      </c>
    </row>
    <row r="267" spans="1:9" ht="75">
      <c r="A267" s="76">
        <v>892301</v>
      </c>
      <c r="B267" s="77" t="s">
        <v>1198</v>
      </c>
      <c r="C267" s="77"/>
      <c r="D267" s="77"/>
      <c r="E267" s="100" t="s">
        <v>748</v>
      </c>
      <c r="F267" s="100" t="s">
        <v>749</v>
      </c>
      <c r="G267" s="31">
        <v>3</v>
      </c>
      <c r="H267" s="31" t="s">
        <v>766</v>
      </c>
      <c r="I267" s="31">
        <v>1.4</v>
      </c>
    </row>
    <row r="268" spans="1:9" ht="75">
      <c r="A268" s="76">
        <v>892401</v>
      </c>
      <c r="B268" s="77" t="s">
        <v>1112</v>
      </c>
      <c r="C268" s="77"/>
      <c r="D268" s="77"/>
      <c r="E268" s="100" t="s">
        <v>748</v>
      </c>
      <c r="F268" s="100" t="s">
        <v>749</v>
      </c>
      <c r="G268" s="31">
        <v>3</v>
      </c>
      <c r="H268" s="31" t="s">
        <v>766</v>
      </c>
      <c r="I268" s="31">
        <v>1.4</v>
      </c>
    </row>
    <row r="269" spans="1:9" ht="60">
      <c r="A269" s="76">
        <v>894401</v>
      </c>
      <c r="B269" s="77" t="s">
        <v>256</v>
      </c>
      <c r="C269" s="77"/>
      <c r="D269" s="77"/>
      <c r="E269" s="100" t="s">
        <v>748</v>
      </c>
      <c r="F269" s="100" t="s">
        <v>749</v>
      </c>
      <c r="G269" s="31">
        <v>2</v>
      </c>
      <c r="H269" s="31" t="s">
        <v>750</v>
      </c>
      <c r="I269" s="31">
        <v>1.1000000000000001</v>
      </c>
    </row>
  </sheetData>
  <autoFilter ref="A11:R269" xr:uid="{00000000-0009-0000-0000-000006000000}">
    <sortState ref="A12:R259">
      <sortCondition sortBy="cellColor" ref="B11:B258" dxfId="66"/>
    </sortState>
  </autoFilter>
  <mergeCells count="7">
    <mergeCell ref="A10:I10"/>
    <mergeCell ref="Q5:R5"/>
    <mergeCell ref="O6:R6"/>
    <mergeCell ref="O7:R7"/>
    <mergeCell ref="D1:I1"/>
    <mergeCell ref="C2:I2"/>
    <mergeCell ref="B3:I3"/>
  </mergeCells>
  <conditionalFormatting sqref="A269:B269">
    <cfRule type="duplicateValues" dxfId="18" priority="585"/>
  </conditionalFormatting>
  <conditionalFormatting sqref="A260:B268">
    <cfRule type="duplicateValues" dxfId="0" priority="617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G223"/>
  <sheetViews>
    <sheetView zoomScale="85" zoomScaleNormal="85" workbookViewId="0">
      <selection sqref="A1:XFD3"/>
    </sheetView>
  </sheetViews>
  <sheetFormatPr defaultColWidth="9.140625" defaultRowHeight="15"/>
  <cols>
    <col min="1" max="1" width="7.85546875" style="18" customWidth="1"/>
    <col min="2" max="2" width="12.42578125" style="18" customWidth="1"/>
    <col min="3" max="3" width="12.28515625" style="38" customWidth="1"/>
    <col min="4" max="4" width="104.5703125" style="18" customWidth="1"/>
    <col min="5" max="9" width="9.140625" style="10"/>
    <col min="10" max="10" width="9.140625" style="10" customWidth="1"/>
    <col min="11" max="16384" width="9.140625" style="10"/>
  </cols>
  <sheetData>
    <row r="1" spans="1:7" s="2" customFormat="1">
      <c r="A1" s="80"/>
      <c r="B1" s="40"/>
      <c r="C1" s="184"/>
      <c r="D1" s="184" t="s">
        <v>1208</v>
      </c>
      <c r="E1" s="81"/>
      <c r="F1" s="81"/>
      <c r="G1" s="81"/>
    </row>
    <row r="2" spans="1:7" s="2" customFormat="1" ht="15" customHeight="1">
      <c r="A2" s="82"/>
      <c r="B2" s="185"/>
      <c r="C2" s="667" t="s">
        <v>1203</v>
      </c>
      <c r="D2" s="667"/>
      <c r="E2" s="82"/>
      <c r="F2" s="82"/>
      <c r="G2" s="82"/>
    </row>
    <row r="3" spans="1:7" s="2" customFormat="1" ht="28.5" customHeight="1">
      <c r="A3" s="82"/>
      <c r="B3" s="667" t="s">
        <v>1204</v>
      </c>
      <c r="C3" s="667"/>
      <c r="D3" s="667"/>
      <c r="E3" s="82"/>
      <c r="F3" s="82"/>
      <c r="G3" s="82"/>
    </row>
    <row r="4" spans="1:7">
      <c r="A4" s="13"/>
      <c r="B4" s="2"/>
      <c r="C4" s="2"/>
      <c r="D4" s="36"/>
      <c r="E4" s="36"/>
    </row>
    <row r="5" spans="1:7">
      <c r="D5" s="7" t="s">
        <v>124</v>
      </c>
    </row>
    <row r="6" spans="1:7">
      <c r="D6" s="7" t="s">
        <v>13</v>
      </c>
    </row>
    <row r="7" spans="1:7">
      <c r="D7" s="7" t="s">
        <v>1123</v>
      </c>
    </row>
    <row r="8" spans="1:7">
      <c r="D8" s="27" t="s">
        <v>1124</v>
      </c>
    </row>
    <row r="9" spans="1:7" ht="22.5" customHeight="1">
      <c r="A9" s="691" t="s">
        <v>99</v>
      </c>
      <c r="B9" s="691"/>
      <c r="C9" s="691"/>
      <c r="D9" s="691"/>
    </row>
    <row r="10" spans="1:7" ht="15.75">
      <c r="A10" s="43"/>
      <c r="B10" s="43"/>
      <c r="C10" s="43"/>
      <c r="D10" s="43"/>
    </row>
    <row r="11" spans="1:7" ht="51">
      <c r="A11" s="32" t="s">
        <v>86</v>
      </c>
      <c r="B11" s="32" t="s">
        <v>155</v>
      </c>
      <c r="C11" s="32" t="s">
        <v>11</v>
      </c>
      <c r="D11" s="32" t="s">
        <v>12</v>
      </c>
    </row>
    <row r="12" spans="1:7" ht="30">
      <c r="A12" s="31">
        <v>1</v>
      </c>
      <c r="B12" s="31">
        <v>500101</v>
      </c>
      <c r="C12" s="31">
        <v>10101</v>
      </c>
      <c r="D12" s="179" t="s">
        <v>175</v>
      </c>
    </row>
    <row r="13" spans="1:7" ht="30">
      <c r="A13" s="31">
        <v>2</v>
      </c>
      <c r="B13" s="31">
        <v>500114</v>
      </c>
      <c r="C13" s="31">
        <v>11401</v>
      </c>
      <c r="D13" s="179" t="s">
        <v>120</v>
      </c>
    </row>
    <row r="14" spans="1:7">
      <c r="A14" s="31">
        <v>3</v>
      </c>
      <c r="B14" s="31">
        <v>500116</v>
      </c>
      <c r="C14" s="31">
        <v>11501</v>
      </c>
      <c r="D14" s="179" t="s">
        <v>197</v>
      </c>
    </row>
    <row r="15" spans="1:7" ht="30">
      <c r="A15" s="31">
        <v>4</v>
      </c>
      <c r="B15" s="31">
        <v>501006</v>
      </c>
      <c r="C15" s="180">
        <v>100601</v>
      </c>
      <c r="D15" s="179" t="s">
        <v>198</v>
      </c>
    </row>
    <row r="16" spans="1:7" ht="30">
      <c r="A16" s="31">
        <v>5</v>
      </c>
      <c r="B16" s="31">
        <v>500201</v>
      </c>
      <c r="C16" s="31">
        <v>20101</v>
      </c>
      <c r="D16" s="179" t="s">
        <v>16</v>
      </c>
    </row>
    <row r="17" spans="1:4" ht="30">
      <c r="A17" s="31">
        <v>6</v>
      </c>
      <c r="B17" s="31">
        <v>500301</v>
      </c>
      <c r="C17" s="31">
        <v>30101</v>
      </c>
      <c r="D17" s="179" t="s">
        <v>17</v>
      </c>
    </row>
    <row r="18" spans="1:4" ht="30">
      <c r="A18" s="31">
        <v>7</v>
      </c>
      <c r="B18" s="31">
        <v>500302</v>
      </c>
      <c r="C18" s="31">
        <v>30201</v>
      </c>
      <c r="D18" s="179" t="s">
        <v>18</v>
      </c>
    </row>
    <row r="19" spans="1:4" ht="30">
      <c r="A19" s="31">
        <v>8</v>
      </c>
      <c r="B19" s="31">
        <v>514601</v>
      </c>
      <c r="C19" s="31">
        <v>41601</v>
      </c>
      <c r="D19" s="179" t="s">
        <v>19</v>
      </c>
    </row>
    <row r="20" spans="1:4" ht="30">
      <c r="A20" s="31">
        <v>9</v>
      </c>
      <c r="B20" s="31">
        <v>500501</v>
      </c>
      <c r="C20" s="31">
        <v>50101</v>
      </c>
      <c r="D20" s="179" t="s">
        <v>20</v>
      </c>
    </row>
    <row r="21" spans="1:4" ht="30">
      <c r="A21" s="31">
        <v>10</v>
      </c>
      <c r="B21" s="31">
        <v>500601</v>
      </c>
      <c r="C21" s="31">
        <v>60101</v>
      </c>
      <c r="D21" s="179" t="s">
        <v>21</v>
      </c>
    </row>
    <row r="22" spans="1:4">
      <c r="A22" s="31">
        <v>11</v>
      </c>
      <c r="B22" s="31">
        <v>500611</v>
      </c>
      <c r="C22" s="31">
        <v>61001</v>
      </c>
      <c r="D22" s="179" t="s">
        <v>199</v>
      </c>
    </row>
    <row r="23" spans="1:4" ht="30">
      <c r="A23" s="31">
        <v>12</v>
      </c>
      <c r="B23" s="31">
        <v>500701</v>
      </c>
      <c r="C23" s="31">
        <v>70101</v>
      </c>
      <c r="D23" s="179" t="s">
        <v>87</v>
      </c>
    </row>
    <row r="24" spans="1:4" ht="30">
      <c r="A24" s="31">
        <v>13</v>
      </c>
      <c r="B24" s="31">
        <v>500702</v>
      </c>
      <c r="C24" s="31">
        <v>70301</v>
      </c>
      <c r="D24" s="179" t="s">
        <v>22</v>
      </c>
    </row>
    <row r="25" spans="1:4" ht="30">
      <c r="A25" s="31">
        <v>14</v>
      </c>
      <c r="B25" s="31">
        <v>500801</v>
      </c>
      <c r="C25" s="31">
        <v>80101</v>
      </c>
      <c r="D25" s="179" t="s">
        <v>88</v>
      </c>
    </row>
    <row r="26" spans="1:4" ht="30">
      <c r="A26" s="31">
        <v>15</v>
      </c>
      <c r="B26" s="31">
        <v>500803</v>
      </c>
      <c r="C26" s="31">
        <v>80301</v>
      </c>
      <c r="D26" s="179" t="s">
        <v>200</v>
      </c>
    </row>
    <row r="27" spans="1:4">
      <c r="A27" s="31">
        <v>16</v>
      </c>
      <c r="B27" s="31">
        <v>500904</v>
      </c>
      <c r="C27" s="31">
        <v>90601</v>
      </c>
      <c r="D27" s="179" t="s">
        <v>201</v>
      </c>
    </row>
    <row r="28" spans="1:4" ht="30">
      <c r="A28" s="31">
        <v>17</v>
      </c>
      <c r="B28" s="31">
        <v>501001</v>
      </c>
      <c r="C28" s="31">
        <v>100101</v>
      </c>
      <c r="D28" s="179" t="s">
        <v>107</v>
      </c>
    </row>
    <row r="29" spans="1:4" ht="30">
      <c r="A29" s="31">
        <v>18</v>
      </c>
      <c r="B29" s="31">
        <v>501002</v>
      </c>
      <c r="C29" s="31">
        <v>100201</v>
      </c>
      <c r="D29" s="179" t="s">
        <v>23</v>
      </c>
    </row>
    <row r="30" spans="1:4" ht="30">
      <c r="A30" s="31">
        <v>19</v>
      </c>
      <c r="B30" s="31">
        <v>501101</v>
      </c>
      <c r="C30" s="31">
        <v>110101</v>
      </c>
      <c r="D30" s="179" t="s">
        <v>25</v>
      </c>
    </row>
    <row r="31" spans="1:4" ht="30">
      <c r="A31" s="31">
        <v>20</v>
      </c>
      <c r="B31" s="31">
        <v>501301</v>
      </c>
      <c r="C31" s="31">
        <v>130101</v>
      </c>
      <c r="D31" s="179" t="s">
        <v>26</v>
      </c>
    </row>
    <row r="32" spans="1:4" ht="30">
      <c r="A32" s="31">
        <v>21</v>
      </c>
      <c r="B32" s="31">
        <v>501401</v>
      </c>
      <c r="C32" s="31">
        <v>140101</v>
      </c>
      <c r="D32" s="179" t="s">
        <v>27</v>
      </c>
    </row>
    <row r="33" spans="1:4" ht="30">
      <c r="A33" s="31">
        <v>22</v>
      </c>
      <c r="B33" s="31">
        <v>501402</v>
      </c>
      <c r="C33" s="31">
        <v>140201</v>
      </c>
      <c r="D33" s="179" t="s">
        <v>28</v>
      </c>
    </row>
    <row r="34" spans="1:4" ht="30">
      <c r="A34" s="31">
        <v>23</v>
      </c>
      <c r="B34" s="31">
        <v>501501</v>
      </c>
      <c r="C34" s="31">
        <v>150101</v>
      </c>
      <c r="D34" s="179" t="s">
        <v>202</v>
      </c>
    </row>
    <row r="35" spans="1:4" ht="30">
      <c r="A35" s="31">
        <v>24</v>
      </c>
      <c r="B35" s="31">
        <v>501505</v>
      </c>
      <c r="C35" s="31">
        <v>150601</v>
      </c>
      <c r="D35" s="179" t="s">
        <v>203</v>
      </c>
    </row>
    <row r="36" spans="1:4" ht="30">
      <c r="A36" s="31">
        <v>25</v>
      </c>
      <c r="B36" s="31">
        <v>501506</v>
      </c>
      <c r="C36" s="31">
        <v>150701</v>
      </c>
      <c r="D36" s="179" t="s">
        <v>204</v>
      </c>
    </row>
    <row r="37" spans="1:4" ht="30">
      <c r="A37" s="31">
        <v>26</v>
      </c>
      <c r="B37" s="31">
        <v>501519</v>
      </c>
      <c r="C37" s="31">
        <v>151901</v>
      </c>
      <c r="D37" s="179" t="s">
        <v>205</v>
      </c>
    </row>
    <row r="38" spans="1:4" ht="30">
      <c r="A38" s="31">
        <v>27</v>
      </c>
      <c r="B38" s="31">
        <v>501601</v>
      </c>
      <c r="C38" s="31">
        <v>160101</v>
      </c>
      <c r="D38" s="179" t="s">
        <v>30</v>
      </c>
    </row>
    <row r="39" spans="1:4" ht="30">
      <c r="A39" s="31">
        <v>28</v>
      </c>
      <c r="B39" s="31">
        <v>501602</v>
      </c>
      <c r="C39" s="31">
        <v>160201</v>
      </c>
      <c r="D39" s="179" t="s">
        <v>206</v>
      </c>
    </row>
    <row r="40" spans="1:4" ht="30">
      <c r="A40" s="31">
        <v>29</v>
      </c>
      <c r="B40" s="31">
        <v>501701</v>
      </c>
      <c r="C40" s="31">
        <v>170101</v>
      </c>
      <c r="D40" s="179" t="s">
        <v>89</v>
      </c>
    </row>
    <row r="41" spans="1:4" ht="30">
      <c r="A41" s="31">
        <v>30</v>
      </c>
      <c r="B41" s="31">
        <v>501702</v>
      </c>
      <c r="C41" s="31">
        <v>170201</v>
      </c>
      <c r="D41" s="179" t="s">
        <v>111</v>
      </c>
    </row>
    <row r="42" spans="1:4" ht="30">
      <c r="A42" s="31">
        <v>31</v>
      </c>
      <c r="B42" s="31">
        <v>501705</v>
      </c>
      <c r="C42" s="31">
        <v>170601</v>
      </c>
      <c r="D42" s="179" t="s">
        <v>207</v>
      </c>
    </row>
    <row r="43" spans="1:4">
      <c r="A43" s="31">
        <v>32</v>
      </c>
      <c r="B43" s="31">
        <v>501707</v>
      </c>
      <c r="C43" s="31">
        <v>171001</v>
      </c>
      <c r="D43" s="179" t="s">
        <v>208</v>
      </c>
    </row>
    <row r="44" spans="1:4" ht="30">
      <c r="A44" s="31">
        <v>33</v>
      </c>
      <c r="B44" s="31">
        <v>501801</v>
      </c>
      <c r="C44" s="31">
        <v>180101</v>
      </c>
      <c r="D44" s="179" t="s">
        <v>31</v>
      </c>
    </row>
    <row r="45" spans="1:4" ht="30">
      <c r="A45" s="31">
        <v>34</v>
      </c>
      <c r="B45" s="31">
        <v>501901</v>
      </c>
      <c r="C45" s="31">
        <v>190101</v>
      </c>
      <c r="D45" s="179" t="s">
        <v>33</v>
      </c>
    </row>
    <row r="46" spans="1:4">
      <c r="A46" s="31">
        <v>35</v>
      </c>
      <c r="B46" s="31">
        <v>501912</v>
      </c>
      <c r="C46" s="31">
        <v>191201</v>
      </c>
      <c r="D46" s="179" t="s">
        <v>209</v>
      </c>
    </row>
    <row r="47" spans="1:4" ht="30">
      <c r="A47" s="31">
        <v>36</v>
      </c>
      <c r="B47" s="31">
        <v>501914</v>
      </c>
      <c r="C47" s="31">
        <v>191401</v>
      </c>
      <c r="D47" s="179" t="s">
        <v>121</v>
      </c>
    </row>
    <row r="48" spans="1:4" ht="30">
      <c r="A48" s="31">
        <v>37</v>
      </c>
      <c r="B48" s="31">
        <v>502003</v>
      </c>
      <c r="C48" s="31">
        <v>200301</v>
      </c>
      <c r="D48" s="179" t="s">
        <v>34</v>
      </c>
    </row>
    <row r="49" spans="1:4" ht="30">
      <c r="A49" s="31">
        <v>38</v>
      </c>
      <c r="B49" s="31">
        <v>502004</v>
      </c>
      <c r="C49" s="31">
        <v>200401</v>
      </c>
      <c r="D49" s="179" t="s">
        <v>35</v>
      </c>
    </row>
    <row r="50" spans="1:4" ht="30">
      <c r="A50" s="31">
        <v>41</v>
      </c>
      <c r="B50" s="31">
        <v>502101</v>
      </c>
      <c r="C50" s="31">
        <v>210101</v>
      </c>
      <c r="D50" s="179" t="s">
        <v>36</v>
      </c>
    </row>
    <row r="51" spans="1:4" ht="30">
      <c r="A51" s="31">
        <v>42</v>
      </c>
      <c r="B51" s="31">
        <v>502102</v>
      </c>
      <c r="C51" s="31">
        <v>210102</v>
      </c>
      <c r="D51" s="179" t="s">
        <v>0</v>
      </c>
    </row>
    <row r="52" spans="1:4" ht="30">
      <c r="A52" s="31">
        <v>43</v>
      </c>
      <c r="B52" s="31">
        <v>502115</v>
      </c>
      <c r="C52" s="31">
        <v>210115</v>
      </c>
      <c r="D52" s="179" t="s">
        <v>37</v>
      </c>
    </row>
    <row r="53" spans="1:4" ht="30">
      <c r="A53" s="31">
        <v>45</v>
      </c>
      <c r="B53" s="31">
        <v>502201</v>
      </c>
      <c r="C53" s="31">
        <v>220101</v>
      </c>
      <c r="D53" s="179" t="s">
        <v>38</v>
      </c>
    </row>
    <row r="54" spans="1:4" ht="30">
      <c r="A54" s="31">
        <v>46</v>
      </c>
      <c r="B54" s="31">
        <v>502301</v>
      </c>
      <c r="C54" s="31">
        <v>230101</v>
      </c>
      <c r="D54" s="179" t="s">
        <v>39</v>
      </c>
    </row>
    <row r="55" spans="1:4" ht="30">
      <c r="A55" s="31">
        <v>47</v>
      </c>
      <c r="B55" s="31">
        <v>502401</v>
      </c>
      <c r="C55" s="31">
        <v>240101</v>
      </c>
      <c r="D55" s="179" t="s">
        <v>40</v>
      </c>
    </row>
    <row r="56" spans="1:4" ht="30">
      <c r="A56" s="31">
        <v>48</v>
      </c>
      <c r="B56" s="31">
        <v>502501</v>
      </c>
      <c r="C56" s="31">
        <v>250101</v>
      </c>
      <c r="D56" s="179" t="s">
        <v>41</v>
      </c>
    </row>
    <row r="57" spans="1:4" ht="30">
      <c r="A57" s="31">
        <v>49</v>
      </c>
      <c r="B57" s="31">
        <v>506201</v>
      </c>
      <c r="C57" s="31">
        <v>260301</v>
      </c>
      <c r="D57" s="179" t="s">
        <v>42</v>
      </c>
    </row>
    <row r="58" spans="1:4" ht="30">
      <c r="A58" s="31">
        <v>50</v>
      </c>
      <c r="B58" s="31">
        <v>506202</v>
      </c>
      <c r="C58" s="31">
        <v>260401</v>
      </c>
      <c r="D58" s="179" t="s">
        <v>210</v>
      </c>
    </row>
    <row r="59" spans="1:4" ht="30">
      <c r="A59" s="31">
        <v>51</v>
      </c>
      <c r="B59" s="31">
        <v>506901</v>
      </c>
      <c r="C59" s="31">
        <v>261501</v>
      </c>
      <c r="D59" s="179" t="s">
        <v>84</v>
      </c>
    </row>
    <row r="60" spans="1:4" ht="30">
      <c r="A60" s="31">
        <v>52</v>
      </c>
      <c r="B60" s="31">
        <v>502603</v>
      </c>
      <c r="C60" s="31">
        <v>261601</v>
      </c>
      <c r="D60" s="179" t="s">
        <v>211</v>
      </c>
    </row>
    <row r="61" spans="1:4" ht="30">
      <c r="A61" s="31">
        <v>53</v>
      </c>
      <c r="B61" s="31">
        <v>502604</v>
      </c>
      <c r="C61" s="31">
        <v>261701</v>
      </c>
      <c r="D61" s="179" t="s">
        <v>212</v>
      </c>
    </row>
    <row r="62" spans="1:4" ht="30">
      <c r="A62" s="31">
        <v>54</v>
      </c>
      <c r="B62" s="31">
        <v>502606</v>
      </c>
      <c r="C62" s="31">
        <v>262101</v>
      </c>
      <c r="D62" s="179" t="s">
        <v>97</v>
      </c>
    </row>
    <row r="63" spans="1:4" ht="30">
      <c r="A63" s="31">
        <v>55</v>
      </c>
      <c r="B63" s="31">
        <v>502630</v>
      </c>
      <c r="C63" s="31">
        <v>263001</v>
      </c>
      <c r="D63" s="179" t="s">
        <v>178</v>
      </c>
    </row>
    <row r="64" spans="1:4" ht="30">
      <c r="A64" s="31">
        <v>56</v>
      </c>
      <c r="B64" s="31">
        <v>502701</v>
      </c>
      <c r="C64" s="31">
        <v>270101</v>
      </c>
      <c r="D64" s="179" t="s">
        <v>43</v>
      </c>
    </row>
    <row r="65" spans="1:4" ht="30">
      <c r="A65" s="31">
        <v>57</v>
      </c>
      <c r="B65" s="31">
        <v>502801</v>
      </c>
      <c r="C65" s="31">
        <v>280101</v>
      </c>
      <c r="D65" s="179" t="s">
        <v>44</v>
      </c>
    </row>
    <row r="66" spans="1:4" ht="30">
      <c r="A66" s="31">
        <v>58</v>
      </c>
      <c r="B66" s="31">
        <v>502812</v>
      </c>
      <c r="C66" s="31">
        <v>281301</v>
      </c>
      <c r="D66" s="179" t="s">
        <v>213</v>
      </c>
    </row>
    <row r="67" spans="1:4">
      <c r="A67" s="31">
        <v>59</v>
      </c>
      <c r="B67" s="31">
        <v>502826</v>
      </c>
      <c r="C67" s="31">
        <v>282601</v>
      </c>
      <c r="D67" s="179" t="s">
        <v>214</v>
      </c>
    </row>
    <row r="68" spans="1:4" ht="30">
      <c r="A68" s="31">
        <v>60</v>
      </c>
      <c r="B68" s="31">
        <v>502916</v>
      </c>
      <c r="C68" s="31">
        <v>291601</v>
      </c>
      <c r="D68" s="179" t="s">
        <v>1107</v>
      </c>
    </row>
    <row r="69" spans="1:4" ht="30">
      <c r="A69" s="31">
        <v>61</v>
      </c>
      <c r="B69" s="31">
        <v>502910</v>
      </c>
      <c r="C69" s="31">
        <v>291201</v>
      </c>
      <c r="D69" s="179" t="s">
        <v>119</v>
      </c>
    </row>
    <row r="70" spans="1:4" ht="30">
      <c r="A70" s="31">
        <v>62</v>
      </c>
      <c r="B70" s="31">
        <v>502915</v>
      </c>
      <c r="C70" s="31">
        <v>291501</v>
      </c>
      <c r="D70" s="179" t="s">
        <v>215</v>
      </c>
    </row>
    <row r="71" spans="1:4" ht="30">
      <c r="A71" s="31">
        <v>63</v>
      </c>
      <c r="B71" s="31">
        <v>503001</v>
      </c>
      <c r="C71" s="31">
        <v>300101</v>
      </c>
      <c r="D71" s="179" t="s">
        <v>45</v>
      </c>
    </row>
    <row r="72" spans="1:4" ht="30">
      <c r="A72" s="31">
        <v>64</v>
      </c>
      <c r="B72" s="31">
        <v>507001</v>
      </c>
      <c r="C72" s="31">
        <v>300301</v>
      </c>
      <c r="D72" s="179" t="s">
        <v>98</v>
      </c>
    </row>
    <row r="73" spans="1:4">
      <c r="A73" s="31">
        <v>65</v>
      </c>
      <c r="B73" s="31">
        <v>503002</v>
      </c>
      <c r="C73" s="31">
        <v>300401</v>
      </c>
      <c r="D73" s="179" t="s">
        <v>216</v>
      </c>
    </row>
    <row r="74" spans="1:4">
      <c r="A74" s="31">
        <v>66</v>
      </c>
      <c r="B74" s="31">
        <v>503133</v>
      </c>
      <c r="C74" s="31" t="s">
        <v>187</v>
      </c>
      <c r="D74" s="179" t="s">
        <v>188</v>
      </c>
    </row>
    <row r="75" spans="1:4" ht="45">
      <c r="A75" s="31">
        <v>67</v>
      </c>
      <c r="B75" s="31">
        <v>508816</v>
      </c>
      <c r="C75" s="31">
        <v>310401</v>
      </c>
      <c r="D75" s="179" t="s">
        <v>90</v>
      </c>
    </row>
    <row r="76" spans="1:4" ht="30">
      <c r="A76" s="31">
        <v>68</v>
      </c>
      <c r="B76" s="31">
        <v>503106</v>
      </c>
      <c r="C76" s="31">
        <v>310901</v>
      </c>
      <c r="D76" s="179" t="s">
        <v>114</v>
      </c>
    </row>
    <row r="77" spans="1:4" ht="30">
      <c r="A77" s="31">
        <v>69</v>
      </c>
      <c r="B77" s="31">
        <v>503107</v>
      </c>
      <c r="C77" s="31">
        <v>311001</v>
      </c>
      <c r="D77" s="179" t="s">
        <v>217</v>
      </c>
    </row>
    <row r="78" spans="1:4" ht="30">
      <c r="A78" s="31">
        <v>70</v>
      </c>
      <c r="B78" s="31">
        <v>503111</v>
      </c>
      <c r="C78" s="31">
        <v>311401</v>
      </c>
      <c r="D78" s="179" t="s">
        <v>218</v>
      </c>
    </row>
    <row r="79" spans="1:4">
      <c r="A79" s="31">
        <v>71</v>
      </c>
      <c r="B79" s="31">
        <v>503114</v>
      </c>
      <c r="C79" s="31">
        <v>311701</v>
      </c>
      <c r="D79" s="179" t="s">
        <v>219</v>
      </c>
    </row>
    <row r="80" spans="1:4">
      <c r="A80" s="31">
        <v>72</v>
      </c>
      <c r="B80" s="31">
        <v>503115</v>
      </c>
      <c r="C80" s="31">
        <v>311801</v>
      </c>
      <c r="D80" s="179" t="s">
        <v>220</v>
      </c>
    </row>
    <row r="81" spans="1:4">
      <c r="A81" s="31">
        <v>73</v>
      </c>
      <c r="B81" s="31">
        <v>503116</v>
      </c>
      <c r="C81" s="31">
        <v>311901</v>
      </c>
      <c r="D81" s="179" t="s">
        <v>221</v>
      </c>
    </row>
    <row r="82" spans="1:4" ht="30">
      <c r="A82" s="31">
        <v>74</v>
      </c>
      <c r="B82" s="31">
        <v>503121</v>
      </c>
      <c r="C82" s="31">
        <v>312401</v>
      </c>
      <c r="D82" s="179" t="s">
        <v>47</v>
      </c>
    </row>
    <row r="83" spans="1:4">
      <c r="A83" s="31">
        <v>75</v>
      </c>
      <c r="B83" s="31">
        <v>503123</v>
      </c>
      <c r="C83" s="31">
        <v>312501</v>
      </c>
      <c r="D83" s="179" t="s">
        <v>222</v>
      </c>
    </row>
    <row r="84" spans="1:4">
      <c r="A84" s="31">
        <v>78</v>
      </c>
      <c r="B84" s="31">
        <v>503130</v>
      </c>
      <c r="C84" s="31">
        <v>313001</v>
      </c>
      <c r="D84" s="179" t="s">
        <v>223</v>
      </c>
    </row>
    <row r="85" spans="1:4" ht="30">
      <c r="A85" s="31">
        <v>80</v>
      </c>
      <c r="B85" s="31">
        <v>503201</v>
      </c>
      <c r="C85" s="31">
        <v>320101</v>
      </c>
      <c r="D85" s="179" t="s">
        <v>224</v>
      </c>
    </row>
    <row r="86" spans="1:4" ht="30">
      <c r="A86" s="31">
        <v>81</v>
      </c>
      <c r="B86" s="31">
        <v>503301</v>
      </c>
      <c r="C86" s="31">
        <v>330101</v>
      </c>
      <c r="D86" s="179" t="s">
        <v>48</v>
      </c>
    </row>
    <row r="87" spans="1:4" ht="30">
      <c r="A87" s="31">
        <v>82</v>
      </c>
      <c r="B87" s="31">
        <v>503302</v>
      </c>
      <c r="C87" s="31">
        <v>330201</v>
      </c>
      <c r="D87" s="179" t="s">
        <v>49</v>
      </c>
    </row>
    <row r="88" spans="1:4" ht="30">
      <c r="A88" s="31">
        <v>83</v>
      </c>
      <c r="B88" s="31">
        <v>503303</v>
      </c>
      <c r="C88" s="31">
        <v>330301</v>
      </c>
      <c r="D88" s="179" t="s">
        <v>91</v>
      </c>
    </row>
    <row r="89" spans="1:4" ht="30">
      <c r="A89" s="31">
        <v>84</v>
      </c>
      <c r="B89" s="31">
        <v>503304</v>
      </c>
      <c r="C89" s="31">
        <v>330401</v>
      </c>
      <c r="D89" s="179" t="s">
        <v>50</v>
      </c>
    </row>
    <row r="90" spans="1:4" ht="30">
      <c r="A90" s="31">
        <v>85</v>
      </c>
      <c r="B90" s="31">
        <v>503305</v>
      </c>
      <c r="C90" s="31">
        <v>330501</v>
      </c>
      <c r="D90" s="179" t="s">
        <v>51</v>
      </c>
    </row>
    <row r="91" spans="1:4" ht="30">
      <c r="A91" s="31">
        <v>86</v>
      </c>
      <c r="B91" s="31">
        <v>503309</v>
      </c>
      <c r="C91" s="31">
        <v>330901</v>
      </c>
      <c r="D91" s="179" t="s">
        <v>52</v>
      </c>
    </row>
    <row r="92" spans="1:4" ht="30">
      <c r="A92" s="31">
        <v>87</v>
      </c>
      <c r="B92" s="31">
        <v>503312</v>
      </c>
      <c r="C92" s="31">
        <v>331201</v>
      </c>
      <c r="D92" s="179" t="s">
        <v>53</v>
      </c>
    </row>
    <row r="93" spans="1:4" ht="30">
      <c r="A93" s="31">
        <v>88</v>
      </c>
      <c r="B93" s="31">
        <v>506505</v>
      </c>
      <c r="C93" s="31">
        <v>332201</v>
      </c>
      <c r="D93" s="179" t="s">
        <v>225</v>
      </c>
    </row>
    <row r="94" spans="1:4" ht="30">
      <c r="A94" s="31">
        <v>89</v>
      </c>
      <c r="B94" s="31">
        <v>506508</v>
      </c>
      <c r="C94" s="31">
        <v>332601</v>
      </c>
      <c r="D94" s="179" t="s">
        <v>226</v>
      </c>
    </row>
    <row r="95" spans="1:4" ht="30">
      <c r="A95" s="31">
        <v>90</v>
      </c>
      <c r="B95" s="31">
        <v>506509</v>
      </c>
      <c r="C95" s="31">
        <v>332801</v>
      </c>
      <c r="D95" s="179" t="s">
        <v>54</v>
      </c>
    </row>
    <row r="96" spans="1:4" ht="30">
      <c r="A96" s="31">
        <v>91</v>
      </c>
      <c r="B96" s="31">
        <v>503318</v>
      </c>
      <c r="C96" s="31">
        <v>332901</v>
      </c>
      <c r="D96" s="179" t="s">
        <v>55</v>
      </c>
    </row>
    <row r="97" spans="1:4">
      <c r="A97" s="31">
        <v>92</v>
      </c>
      <c r="B97" s="31">
        <v>506510</v>
      </c>
      <c r="C97" s="31">
        <v>333201</v>
      </c>
      <c r="D97" s="179" t="s">
        <v>227</v>
      </c>
    </row>
    <row r="98" spans="1:4">
      <c r="A98" s="31">
        <v>93</v>
      </c>
      <c r="B98" s="31">
        <v>506511</v>
      </c>
      <c r="C98" s="31">
        <v>333301</v>
      </c>
      <c r="D98" s="179" t="s">
        <v>208</v>
      </c>
    </row>
    <row r="99" spans="1:4">
      <c r="A99" s="31">
        <v>94</v>
      </c>
      <c r="B99" s="31">
        <v>503321</v>
      </c>
      <c r="C99" s="31">
        <v>333401</v>
      </c>
      <c r="D99" s="179" t="s">
        <v>228</v>
      </c>
    </row>
    <row r="100" spans="1:4">
      <c r="A100" s="31">
        <v>95</v>
      </c>
      <c r="B100" s="31">
        <v>506515</v>
      </c>
      <c r="C100" s="31">
        <v>333901</v>
      </c>
      <c r="D100" s="179" t="s">
        <v>229</v>
      </c>
    </row>
    <row r="101" spans="1:4">
      <c r="A101" s="31">
        <v>96</v>
      </c>
      <c r="B101" s="31">
        <v>503340</v>
      </c>
      <c r="C101" s="31">
        <v>334001</v>
      </c>
      <c r="D101" s="179" t="s">
        <v>230</v>
      </c>
    </row>
    <row r="102" spans="1:4">
      <c r="A102" s="31">
        <v>97</v>
      </c>
      <c r="B102" s="31">
        <v>503341</v>
      </c>
      <c r="C102" s="31">
        <v>334101</v>
      </c>
      <c r="D102" s="179" t="s">
        <v>126</v>
      </c>
    </row>
    <row r="103" spans="1:4" ht="30">
      <c r="A103" s="31">
        <v>99</v>
      </c>
      <c r="B103" s="31">
        <v>503401</v>
      </c>
      <c r="C103" s="31">
        <v>340101</v>
      </c>
      <c r="D103" s="179" t="s">
        <v>56</v>
      </c>
    </row>
    <row r="104" spans="1:4" ht="30">
      <c r="A104" s="31">
        <v>100</v>
      </c>
      <c r="B104" s="31">
        <v>503402</v>
      </c>
      <c r="C104" s="31">
        <v>340107</v>
      </c>
      <c r="D104" s="179" t="s">
        <v>231</v>
      </c>
    </row>
    <row r="105" spans="1:4" ht="30">
      <c r="A105" s="31">
        <v>101</v>
      </c>
      <c r="B105" s="31">
        <v>506801</v>
      </c>
      <c r="C105" s="31">
        <v>340201</v>
      </c>
      <c r="D105" s="179" t="s">
        <v>57</v>
      </c>
    </row>
    <row r="106" spans="1:4">
      <c r="A106" s="31">
        <v>102</v>
      </c>
      <c r="B106" s="31">
        <v>506802</v>
      </c>
      <c r="C106" s="31">
        <v>340301</v>
      </c>
      <c r="D106" s="179" t="s">
        <v>232</v>
      </c>
    </row>
    <row r="107" spans="1:4">
      <c r="A107" s="31">
        <v>103</v>
      </c>
      <c r="B107" s="31">
        <v>503407</v>
      </c>
      <c r="C107" s="31">
        <v>340701</v>
      </c>
      <c r="D107" s="179" t="s">
        <v>233</v>
      </c>
    </row>
    <row r="108" spans="1:4" ht="30">
      <c r="A108" s="31">
        <v>104</v>
      </c>
      <c r="B108" s="31">
        <v>503502</v>
      </c>
      <c r="C108" s="31">
        <v>350301</v>
      </c>
      <c r="D108" s="179" t="s">
        <v>58</v>
      </c>
    </row>
    <row r="109" spans="1:4" ht="30">
      <c r="A109" s="31">
        <v>105</v>
      </c>
      <c r="B109" s="31">
        <v>503504</v>
      </c>
      <c r="C109" s="31">
        <v>350701</v>
      </c>
      <c r="D109" s="179" t="s">
        <v>59</v>
      </c>
    </row>
    <row r="110" spans="1:4" ht="30">
      <c r="A110" s="31">
        <v>106</v>
      </c>
      <c r="B110" s="31">
        <v>503601</v>
      </c>
      <c r="C110" s="31">
        <v>360101</v>
      </c>
      <c r="D110" s="179" t="s">
        <v>2</v>
      </c>
    </row>
    <row r="111" spans="1:4" ht="30">
      <c r="A111" s="31">
        <v>107</v>
      </c>
      <c r="B111" s="31">
        <v>503602</v>
      </c>
      <c r="C111" s="31">
        <v>360201</v>
      </c>
      <c r="D111" s="179" t="s">
        <v>234</v>
      </c>
    </row>
    <row r="112" spans="1:4" ht="30">
      <c r="A112" s="31">
        <v>108</v>
      </c>
      <c r="B112" s="31">
        <v>503603</v>
      </c>
      <c r="C112" s="31">
        <v>360301</v>
      </c>
      <c r="D112" s="179" t="s">
        <v>60</v>
      </c>
    </row>
    <row r="113" spans="1:4" ht="30">
      <c r="A113" s="31">
        <v>109</v>
      </c>
      <c r="B113" s="31">
        <v>503604</v>
      </c>
      <c r="C113" s="31">
        <v>360401</v>
      </c>
      <c r="D113" s="179" t="s">
        <v>61</v>
      </c>
    </row>
    <row r="114" spans="1:4" ht="30">
      <c r="A114" s="31">
        <v>110</v>
      </c>
      <c r="B114" s="31">
        <v>503606</v>
      </c>
      <c r="C114" s="31">
        <v>360701</v>
      </c>
      <c r="D114" s="179" t="s">
        <v>102</v>
      </c>
    </row>
    <row r="115" spans="1:4" ht="30">
      <c r="A115" s="31">
        <v>111</v>
      </c>
      <c r="B115" s="31">
        <v>503607</v>
      </c>
      <c r="C115" s="31">
        <v>360801</v>
      </c>
      <c r="D115" s="179" t="s">
        <v>103</v>
      </c>
    </row>
    <row r="116" spans="1:4" ht="30">
      <c r="A116" s="31">
        <v>112</v>
      </c>
      <c r="B116" s="31">
        <v>503608</v>
      </c>
      <c r="C116" s="31">
        <v>360901</v>
      </c>
      <c r="D116" s="179" t="s">
        <v>131</v>
      </c>
    </row>
    <row r="117" spans="1:4" ht="30">
      <c r="A117" s="31">
        <v>113</v>
      </c>
      <c r="B117" s="31">
        <v>503613</v>
      </c>
      <c r="C117" s="31">
        <v>361601</v>
      </c>
      <c r="D117" s="179" t="s">
        <v>127</v>
      </c>
    </row>
    <row r="118" spans="1:4" ht="30">
      <c r="A118" s="31">
        <v>114</v>
      </c>
      <c r="B118" s="31">
        <v>503614</v>
      </c>
      <c r="C118" s="31">
        <v>361701</v>
      </c>
      <c r="D118" s="179" t="s">
        <v>235</v>
      </c>
    </row>
    <row r="119" spans="1:4">
      <c r="A119" s="31">
        <v>115</v>
      </c>
      <c r="B119" s="31">
        <v>503622</v>
      </c>
      <c r="C119" s="31">
        <v>362501</v>
      </c>
      <c r="D119" s="179" t="s">
        <v>236</v>
      </c>
    </row>
    <row r="120" spans="1:4" ht="30">
      <c r="A120" s="31">
        <v>116</v>
      </c>
      <c r="B120" s="31">
        <v>503624</v>
      </c>
      <c r="C120" s="31">
        <v>362701</v>
      </c>
      <c r="D120" s="179" t="s">
        <v>237</v>
      </c>
    </row>
    <row r="121" spans="1:4" ht="30">
      <c r="A121" s="31">
        <v>117</v>
      </c>
      <c r="B121" s="31">
        <v>503701</v>
      </c>
      <c r="C121" s="31">
        <v>370101</v>
      </c>
      <c r="D121" s="179" t="s">
        <v>172</v>
      </c>
    </row>
    <row r="122" spans="1:4" ht="30">
      <c r="A122" s="31">
        <v>118</v>
      </c>
      <c r="B122" s="31">
        <v>503801</v>
      </c>
      <c r="C122" s="31">
        <v>380101</v>
      </c>
      <c r="D122" s="179" t="s">
        <v>62</v>
      </c>
    </row>
    <row r="123" spans="1:4">
      <c r="A123" s="31">
        <v>119</v>
      </c>
      <c r="B123" s="31">
        <v>503802</v>
      </c>
      <c r="C123" s="31">
        <v>380401</v>
      </c>
      <c r="D123" s="179" t="s">
        <v>238</v>
      </c>
    </row>
    <row r="124" spans="1:4">
      <c r="A124" s="31">
        <v>120</v>
      </c>
      <c r="B124" s="31">
        <v>503803</v>
      </c>
      <c r="C124" s="31">
        <v>380501</v>
      </c>
      <c r="D124" s="179" t="s">
        <v>239</v>
      </c>
    </row>
    <row r="125" spans="1:4">
      <c r="A125" s="31">
        <v>121</v>
      </c>
      <c r="B125" s="31">
        <v>503809</v>
      </c>
      <c r="C125" s="31">
        <v>380901</v>
      </c>
      <c r="D125" s="179" t="s">
        <v>240</v>
      </c>
    </row>
    <row r="126" spans="1:4" ht="30">
      <c r="A126" s="31">
        <v>122</v>
      </c>
      <c r="B126" s="31">
        <v>503811</v>
      </c>
      <c r="C126" s="31">
        <v>381101</v>
      </c>
      <c r="D126" s="179" t="s">
        <v>241</v>
      </c>
    </row>
    <row r="127" spans="1:4" ht="30">
      <c r="A127" s="31">
        <v>123</v>
      </c>
      <c r="B127" s="31">
        <v>503901</v>
      </c>
      <c r="C127" s="31">
        <v>390101</v>
      </c>
      <c r="D127" s="179" t="s">
        <v>63</v>
      </c>
    </row>
    <row r="128" spans="1:4">
      <c r="A128" s="31">
        <v>124</v>
      </c>
      <c r="B128" s="31">
        <v>503902</v>
      </c>
      <c r="C128" s="31">
        <v>390801</v>
      </c>
      <c r="D128" s="179" t="s">
        <v>242</v>
      </c>
    </row>
    <row r="129" spans="1:4" ht="30">
      <c r="A129" s="31">
        <v>125</v>
      </c>
      <c r="B129" s="31">
        <v>504006</v>
      </c>
      <c r="C129" s="31">
        <v>400601</v>
      </c>
      <c r="D129" s="179" t="s">
        <v>1100</v>
      </c>
    </row>
    <row r="130" spans="1:4" ht="30">
      <c r="A130" s="31">
        <v>126</v>
      </c>
      <c r="B130" s="31">
        <v>504101</v>
      </c>
      <c r="C130" s="31">
        <v>410101</v>
      </c>
      <c r="D130" s="179" t="s">
        <v>64</v>
      </c>
    </row>
    <row r="131" spans="1:4" ht="45">
      <c r="A131" s="31">
        <v>127</v>
      </c>
      <c r="B131" s="31">
        <v>504106</v>
      </c>
      <c r="C131" s="31">
        <v>410601</v>
      </c>
      <c r="D131" s="179" t="s">
        <v>65</v>
      </c>
    </row>
    <row r="132" spans="1:4" ht="30">
      <c r="A132" s="31">
        <v>128</v>
      </c>
      <c r="B132" s="31">
        <v>504114</v>
      </c>
      <c r="C132" s="31">
        <v>411401</v>
      </c>
      <c r="D132" s="179" t="s">
        <v>243</v>
      </c>
    </row>
    <row r="133" spans="1:4" ht="30">
      <c r="A133" s="31">
        <v>129</v>
      </c>
      <c r="B133" s="31">
        <v>504201</v>
      </c>
      <c r="C133" s="31">
        <v>420101</v>
      </c>
      <c r="D133" s="179" t="s">
        <v>66</v>
      </c>
    </row>
    <row r="134" spans="1:4">
      <c r="A134" s="31">
        <v>130</v>
      </c>
      <c r="B134" s="31">
        <v>504202</v>
      </c>
      <c r="C134" s="31">
        <v>420201</v>
      </c>
      <c r="D134" s="179" t="s">
        <v>244</v>
      </c>
    </row>
    <row r="135" spans="1:4" ht="30">
      <c r="A135" s="31">
        <v>131</v>
      </c>
      <c r="B135" s="31">
        <v>504301</v>
      </c>
      <c r="C135" s="31">
        <v>430101</v>
      </c>
      <c r="D135" s="179" t="s">
        <v>105</v>
      </c>
    </row>
    <row r="136" spans="1:4" ht="30">
      <c r="A136" s="31">
        <v>132</v>
      </c>
      <c r="B136" s="31">
        <v>504403</v>
      </c>
      <c r="C136" s="31">
        <v>440101</v>
      </c>
      <c r="D136" s="179" t="s">
        <v>67</v>
      </c>
    </row>
    <row r="137" spans="1:4" ht="30">
      <c r="A137" s="31">
        <v>133</v>
      </c>
      <c r="B137" s="31">
        <v>504406</v>
      </c>
      <c r="C137" s="31">
        <v>440108</v>
      </c>
      <c r="D137" s="179" t="s">
        <v>245</v>
      </c>
    </row>
    <row r="138" spans="1:4" ht="30">
      <c r="A138" s="31">
        <v>134</v>
      </c>
      <c r="B138" s="31">
        <v>504407</v>
      </c>
      <c r="C138" s="31">
        <v>440201</v>
      </c>
      <c r="D138" s="179" t="s">
        <v>129</v>
      </c>
    </row>
    <row r="139" spans="1:4" ht="30">
      <c r="A139" s="31">
        <v>135</v>
      </c>
      <c r="B139" s="31">
        <v>504408</v>
      </c>
      <c r="C139" s="31">
        <v>440501</v>
      </c>
      <c r="D139" s="179" t="s">
        <v>68</v>
      </c>
    </row>
    <row r="140" spans="1:4" ht="30">
      <c r="A140" s="31">
        <v>136</v>
      </c>
      <c r="B140" s="31">
        <v>504410</v>
      </c>
      <c r="C140" s="31">
        <v>440701</v>
      </c>
      <c r="D140" s="179" t="s">
        <v>128</v>
      </c>
    </row>
    <row r="141" spans="1:4">
      <c r="A141" s="31">
        <v>137</v>
      </c>
      <c r="B141" s="31">
        <v>504414</v>
      </c>
      <c r="C141" s="31">
        <v>441201</v>
      </c>
      <c r="D141" s="179" t="s">
        <v>246</v>
      </c>
    </row>
    <row r="142" spans="1:4" ht="30">
      <c r="A142" s="31">
        <v>138</v>
      </c>
      <c r="B142" s="31">
        <v>504507</v>
      </c>
      <c r="C142" s="31">
        <v>450701</v>
      </c>
      <c r="D142" s="179" t="s">
        <v>1120</v>
      </c>
    </row>
    <row r="143" spans="1:4" ht="30">
      <c r="A143" s="31">
        <v>141</v>
      </c>
      <c r="B143" s="31">
        <v>504615</v>
      </c>
      <c r="C143" s="31">
        <v>461501</v>
      </c>
      <c r="D143" s="179" t="s">
        <v>1116</v>
      </c>
    </row>
    <row r="144" spans="1:4" ht="30">
      <c r="A144" s="31">
        <v>142</v>
      </c>
      <c r="B144" s="31">
        <v>504701</v>
      </c>
      <c r="C144" s="31">
        <v>470101</v>
      </c>
      <c r="D144" s="179" t="s">
        <v>69</v>
      </c>
    </row>
    <row r="145" spans="1:4" ht="30">
      <c r="A145" s="31">
        <v>143</v>
      </c>
      <c r="B145" s="31">
        <v>504901</v>
      </c>
      <c r="C145" s="31">
        <v>490101</v>
      </c>
      <c r="D145" s="179" t="s">
        <v>92</v>
      </c>
    </row>
    <row r="146" spans="1:4" ht="30">
      <c r="A146" s="31">
        <v>144</v>
      </c>
      <c r="B146" s="31">
        <v>505001</v>
      </c>
      <c r="C146" s="31">
        <v>500101</v>
      </c>
      <c r="D146" s="179" t="s">
        <v>176</v>
      </c>
    </row>
    <row r="147" spans="1:4" ht="30">
      <c r="A147" s="31">
        <v>145</v>
      </c>
      <c r="B147" s="31">
        <v>505009</v>
      </c>
      <c r="C147" s="31">
        <v>501001</v>
      </c>
      <c r="D147" s="179" t="s">
        <v>247</v>
      </c>
    </row>
    <row r="148" spans="1:4" ht="30">
      <c r="A148" s="31">
        <v>146</v>
      </c>
      <c r="B148" s="31">
        <v>505026</v>
      </c>
      <c r="C148" s="31">
        <v>502601</v>
      </c>
      <c r="D148" s="179" t="s">
        <v>248</v>
      </c>
    </row>
    <row r="149" spans="1:4" ht="30">
      <c r="A149" s="31">
        <v>147</v>
      </c>
      <c r="B149" s="31">
        <v>505112</v>
      </c>
      <c r="C149" s="31">
        <v>510112</v>
      </c>
      <c r="D149" s="179" t="s">
        <v>173</v>
      </c>
    </row>
    <row r="150" spans="1:4" ht="30">
      <c r="A150" s="31">
        <v>148</v>
      </c>
      <c r="B150" s="31">
        <v>505201</v>
      </c>
      <c r="C150" s="31">
        <v>520101</v>
      </c>
      <c r="D150" s="179" t="s">
        <v>70</v>
      </c>
    </row>
    <row r="151" spans="1:4" ht="30">
      <c r="A151" s="31">
        <v>149</v>
      </c>
      <c r="B151" s="31">
        <v>506601</v>
      </c>
      <c r="C151" s="31">
        <v>520201</v>
      </c>
      <c r="D151" s="179" t="s">
        <v>71</v>
      </c>
    </row>
    <row r="152" spans="1:4" ht="30">
      <c r="A152" s="31">
        <v>150</v>
      </c>
      <c r="B152" s="31">
        <v>505301</v>
      </c>
      <c r="C152" s="31">
        <v>530101</v>
      </c>
      <c r="D152" s="179" t="s">
        <v>72</v>
      </c>
    </row>
    <row r="153" spans="1:4" ht="30">
      <c r="A153" s="31">
        <v>151</v>
      </c>
      <c r="B153" s="31">
        <v>505429</v>
      </c>
      <c r="C153" s="31">
        <v>542901</v>
      </c>
      <c r="D153" s="179" t="s">
        <v>249</v>
      </c>
    </row>
    <row r="154" spans="1:4" ht="30">
      <c r="A154" s="31">
        <v>152</v>
      </c>
      <c r="B154" s="31">
        <v>505408</v>
      </c>
      <c r="C154" s="31">
        <v>540901</v>
      </c>
      <c r="D154" s="179" t="s">
        <v>250</v>
      </c>
    </row>
    <row r="155" spans="1:4" ht="30">
      <c r="A155" s="31">
        <v>153</v>
      </c>
      <c r="B155" s="31">
        <v>505426</v>
      </c>
      <c r="C155" s="31">
        <v>542601</v>
      </c>
      <c r="D155" s="179" t="s">
        <v>122</v>
      </c>
    </row>
    <row r="156" spans="1:4" ht="30">
      <c r="A156" s="31">
        <v>154</v>
      </c>
      <c r="B156" s="31">
        <v>505501</v>
      </c>
      <c r="C156" s="31">
        <v>550101</v>
      </c>
      <c r="D156" s="179" t="s">
        <v>73</v>
      </c>
    </row>
    <row r="157" spans="1:4" ht="45">
      <c r="A157" s="31">
        <v>155</v>
      </c>
      <c r="B157" s="31">
        <v>505502</v>
      </c>
      <c r="C157" s="31">
        <v>550201</v>
      </c>
      <c r="D157" s="179" t="s">
        <v>74</v>
      </c>
    </row>
    <row r="158" spans="1:4">
      <c r="A158" s="31">
        <v>156</v>
      </c>
      <c r="B158" s="31">
        <v>505505</v>
      </c>
      <c r="C158" s="31">
        <v>550701</v>
      </c>
      <c r="D158" s="179" t="s">
        <v>251</v>
      </c>
    </row>
    <row r="159" spans="1:4" ht="30">
      <c r="A159" s="31">
        <v>157</v>
      </c>
      <c r="B159" s="31">
        <v>505601</v>
      </c>
      <c r="C159" s="31">
        <v>560101</v>
      </c>
      <c r="D159" s="179" t="s">
        <v>76</v>
      </c>
    </row>
    <row r="160" spans="1:4" ht="30">
      <c r="A160" s="31">
        <v>158</v>
      </c>
      <c r="B160" s="31">
        <v>505901</v>
      </c>
      <c r="C160" s="31">
        <v>590101</v>
      </c>
      <c r="D160" s="179" t="s">
        <v>79</v>
      </c>
    </row>
    <row r="161" spans="1:4" ht="30">
      <c r="A161" s="31">
        <v>159</v>
      </c>
      <c r="B161" s="31">
        <v>506001</v>
      </c>
      <c r="C161" s="31">
        <v>600101</v>
      </c>
      <c r="D161" s="179" t="s">
        <v>80</v>
      </c>
    </row>
    <row r="162" spans="1:4" ht="30">
      <c r="A162" s="31">
        <v>160</v>
      </c>
      <c r="B162" s="31">
        <v>506002</v>
      </c>
      <c r="C162" s="31">
        <v>600202</v>
      </c>
      <c r="D162" s="179" t="s">
        <v>81</v>
      </c>
    </row>
    <row r="163" spans="1:4" ht="30">
      <c r="A163" s="31">
        <v>161</v>
      </c>
      <c r="B163" s="31">
        <v>506101</v>
      </c>
      <c r="C163" s="31">
        <v>610101</v>
      </c>
      <c r="D163" s="179" t="s">
        <v>252</v>
      </c>
    </row>
    <row r="164" spans="1:4">
      <c r="A164" s="31">
        <v>162</v>
      </c>
      <c r="B164" s="31">
        <v>509643</v>
      </c>
      <c r="C164" s="31">
        <v>680101</v>
      </c>
      <c r="D164" s="179" t="s">
        <v>253</v>
      </c>
    </row>
    <row r="165" spans="1:4" ht="45">
      <c r="A165" s="31">
        <v>174</v>
      </c>
      <c r="B165" s="31">
        <v>509101</v>
      </c>
      <c r="C165" s="31">
        <v>910201</v>
      </c>
      <c r="D165" s="179" t="s">
        <v>83</v>
      </c>
    </row>
    <row r="166" spans="1:4" ht="30">
      <c r="A166" s="31">
        <v>175</v>
      </c>
      <c r="B166" s="31">
        <v>509110</v>
      </c>
      <c r="C166" s="31">
        <v>911001</v>
      </c>
      <c r="D166" s="179" t="s">
        <v>257</v>
      </c>
    </row>
    <row r="167" spans="1:4" ht="30">
      <c r="A167" s="31">
        <v>176</v>
      </c>
      <c r="B167" s="31">
        <v>509402</v>
      </c>
      <c r="C167" s="31">
        <v>940201</v>
      </c>
      <c r="D167" s="179" t="s">
        <v>258</v>
      </c>
    </row>
    <row r="168" spans="1:4" ht="30">
      <c r="A168" s="31">
        <v>177</v>
      </c>
      <c r="B168" s="31">
        <v>509501</v>
      </c>
      <c r="C168" s="31">
        <v>950101</v>
      </c>
      <c r="D168" s="179" t="s">
        <v>259</v>
      </c>
    </row>
    <row r="169" spans="1:4">
      <c r="A169" s="31">
        <v>180</v>
      </c>
      <c r="B169" s="31">
        <v>509606</v>
      </c>
      <c r="C169" s="31">
        <v>960601</v>
      </c>
      <c r="D169" s="179" t="s">
        <v>101</v>
      </c>
    </row>
    <row r="170" spans="1:4">
      <c r="A170" s="31">
        <v>181</v>
      </c>
      <c r="B170" s="31">
        <v>509615</v>
      </c>
      <c r="C170" s="31">
        <v>961501</v>
      </c>
      <c r="D170" s="179" t="s">
        <v>193</v>
      </c>
    </row>
    <row r="171" spans="1:4">
      <c r="A171" s="31">
        <v>183</v>
      </c>
      <c r="B171" s="31">
        <v>509621</v>
      </c>
      <c r="C171" s="31">
        <v>962101</v>
      </c>
      <c r="D171" s="179" t="s">
        <v>260</v>
      </c>
    </row>
    <row r="172" spans="1:4" ht="30">
      <c r="A172" s="31">
        <v>184</v>
      </c>
      <c r="B172" s="31">
        <v>509647</v>
      </c>
      <c r="C172" s="31">
        <v>964301</v>
      </c>
      <c r="D172" s="179" t="s">
        <v>261</v>
      </c>
    </row>
    <row r="173" spans="1:4" ht="30">
      <c r="A173" s="31">
        <v>192</v>
      </c>
      <c r="B173" s="31">
        <v>509727</v>
      </c>
      <c r="C173" s="31">
        <v>972701</v>
      </c>
      <c r="D173" s="179" t="s">
        <v>264</v>
      </c>
    </row>
    <row r="174" spans="1:4">
      <c r="A174" s="31">
        <v>196</v>
      </c>
      <c r="B174" s="31">
        <v>509738</v>
      </c>
      <c r="C174" s="31">
        <v>973801</v>
      </c>
      <c r="D174" s="179" t="s">
        <v>265</v>
      </c>
    </row>
    <row r="175" spans="1:4">
      <c r="A175" s="31">
        <v>198</v>
      </c>
      <c r="B175" s="31">
        <v>509741</v>
      </c>
      <c r="C175" s="31">
        <v>974101</v>
      </c>
      <c r="D175" s="179" t="s">
        <v>266</v>
      </c>
    </row>
    <row r="176" spans="1:4" ht="30">
      <c r="A176" s="31">
        <v>200</v>
      </c>
      <c r="B176" s="31">
        <v>509745</v>
      </c>
      <c r="C176" s="31">
        <v>974501</v>
      </c>
      <c r="D176" s="179" t="s">
        <v>268</v>
      </c>
    </row>
    <row r="177" spans="1:4" ht="45">
      <c r="A177" s="31">
        <v>202</v>
      </c>
      <c r="B177" s="31">
        <v>509901</v>
      </c>
      <c r="C177" s="31">
        <v>990101</v>
      </c>
      <c r="D177" s="179" t="s">
        <v>6</v>
      </c>
    </row>
    <row r="178" spans="1:4" ht="45">
      <c r="A178" s="31">
        <v>203</v>
      </c>
      <c r="B178" s="31">
        <v>509902</v>
      </c>
      <c r="C178" s="31">
        <v>990201</v>
      </c>
      <c r="D178" s="179" t="s">
        <v>7</v>
      </c>
    </row>
    <row r="179" spans="1:4" ht="30">
      <c r="A179" s="31">
        <v>204</v>
      </c>
      <c r="B179" s="31">
        <v>509905</v>
      </c>
      <c r="C179" s="31">
        <v>990501</v>
      </c>
      <c r="D179" s="179" t="s">
        <v>123</v>
      </c>
    </row>
    <row r="180" spans="1:4" ht="30">
      <c r="A180" s="31">
        <v>205</v>
      </c>
      <c r="B180" s="31">
        <v>509907</v>
      </c>
      <c r="C180" s="31">
        <v>990701</v>
      </c>
      <c r="D180" s="179" t="s">
        <v>792</v>
      </c>
    </row>
    <row r="181" spans="1:4" ht="30">
      <c r="A181" s="31">
        <v>206</v>
      </c>
      <c r="B181" s="31">
        <v>509908</v>
      </c>
      <c r="C181" s="31">
        <v>990801</v>
      </c>
      <c r="D181" s="179" t="s">
        <v>269</v>
      </c>
    </row>
    <row r="182" spans="1:4" ht="30">
      <c r="A182" s="31">
        <v>207</v>
      </c>
      <c r="B182" s="31">
        <v>509909</v>
      </c>
      <c r="C182" s="31">
        <v>990901</v>
      </c>
      <c r="D182" s="179" t="s">
        <v>10</v>
      </c>
    </row>
    <row r="183" spans="1:4">
      <c r="A183" s="31">
        <v>208</v>
      </c>
      <c r="B183" s="31">
        <v>501008</v>
      </c>
      <c r="C183" s="31">
        <v>100801</v>
      </c>
      <c r="D183" s="179" t="s">
        <v>270</v>
      </c>
    </row>
    <row r="184" spans="1:4" ht="30">
      <c r="A184" s="31">
        <v>211</v>
      </c>
      <c r="B184" s="31">
        <v>503126</v>
      </c>
      <c r="C184" s="31">
        <v>312801</v>
      </c>
      <c r="D184" s="179" t="s">
        <v>271</v>
      </c>
    </row>
    <row r="185" spans="1:4">
      <c r="A185" s="31">
        <v>215</v>
      </c>
      <c r="B185" s="31">
        <v>509644</v>
      </c>
      <c r="C185" s="31">
        <v>960901</v>
      </c>
      <c r="D185" s="179" t="s">
        <v>272</v>
      </c>
    </row>
    <row r="186" spans="1:4">
      <c r="A186" s="31">
        <v>217</v>
      </c>
      <c r="B186" s="31">
        <v>509613</v>
      </c>
      <c r="C186" s="31">
        <v>961301</v>
      </c>
      <c r="D186" s="179" t="s">
        <v>273</v>
      </c>
    </row>
    <row r="187" spans="1:4">
      <c r="A187" s="31">
        <v>219</v>
      </c>
      <c r="B187" s="31">
        <v>509633</v>
      </c>
      <c r="C187" s="31">
        <v>963301</v>
      </c>
      <c r="D187" s="179" t="s">
        <v>5</v>
      </c>
    </row>
    <row r="188" spans="1:4">
      <c r="A188" s="31">
        <v>221</v>
      </c>
      <c r="B188" s="31">
        <v>509639</v>
      </c>
      <c r="C188" s="31">
        <v>963901</v>
      </c>
      <c r="D188" s="179" t="s">
        <v>190</v>
      </c>
    </row>
    <row r="189" spans="1:4">
      <c r="A189" s="31">
        <v>222</v>
      </c>
      <c r="B189" s="31">
        <v>509649</v>
      </c>
      <c r="C189" s="31">
        <v>964501</v>
      </c>
      <c r="D189" s="179" t="s">
        <v>274</v>
      </c>
    </row>
    <row r="190" spans="1:4">
      <c r="A190" s="31">
        <v>224</v>
      </c>
      <c r="B190" s="31">
        <v>509654</v>
      </c>
      <c r="C190" s="31">
        <v>965401</v>
      </c>
      <c r="D190" s="179" t="s">
        <v>275</v>
      </c>
    </row>
    <row r="191" spans="1:4" ht="30">
      <c r="A191" s="31">
        <v>225</v>
      </c>
      <c r="B191" s="31">
        <v>509655</v>
      </c>
      <c r="C191" s="31">
        <v>965501</v>
      </c>
      <c r="D191" s="179" t="s">
        <v>276</v>
      </c>
    </row>
    <row r="192" spans="1:4">
      <c r="A192" s="31">
        <v>226</v>
      </c>
      <c r="B192" s="31">
        <v>509660</v>
      </c>
      <c r="C192" s="31">
        <v>966001</v>
      </c>
      <c r="D192" s="179" t="s">
        <v>277</v>
      </c>
    </row>
    <row r="193" spans="1:4" ht="30">
      <c r="A193" s="31">
        <v>230</v>
      </c>
      <c r="B193" s="31">
        <v>509673</v>
      </c>
      <c r="C193" s="31">
        <v>967201</v>
      </c>
      <c r="D193" s="179" t="s">
        <v>278</v>
      </c>
    </row>
    <row r="194" spans="1:4">
      <c r="A194" s="31">
        <v>232</v>
      </c>
      <c r="B194" s="31">
        <v>509686</v>
      </c>
      <c r="C194" s="31">
        <v>968701</v>
      </c>
      <c r="D194" s="179" t="s">
        <v>279</v>
      </c>
    </row>
    <row r="195" spans="1:4">
      <c r="A195" s="31">
        <v>233</v>
      </c>
      <c r="B195" s="31">
        <v>509687</v>
      </c>
      <c r="C195" s="31">
        <v>968801</v>
      </c>
      <c r="D195" s="179" t="s">
        <v>280</v>
      </c>
    </row>
    <row r="196" spans="1:4">
      <c r="A196" s="31">
        <v>234</v>
      </c>
      <c r="B196" s="31">
        <v>509688</v>
      </c>
      <c r="C196" s="31">
        <v>968901</v>
      </c>
      <c r="D196" s="179" t="s">
        <v>281</v>
      </c>
    </row>
    <row r="197" spans="1:4">
      <c r="A197" s="31">
        <v>235</v>
      </c>
      <c r="B197" s="31">
        <v>509695</v>
      </c>
      <c r="C197" s="31">
        <v>969501</v>
      </c>
      <c r="D197" s="179" t="s">
        <v>282</v>
      </c>
    </row>
    <row r="198" spans="1:4">
      <c r="A198" s="31">
        <v>237</v>
      </c>
      <c r="B198" s="31">
        <v>509711</v>
      </c>
      <c r="C198" s="31">
        <v>971101</v>
      </c>
      <c r="D198" s="179" t="s">
        <v>283</v>
      </c>
    </row>
    <row r="199" spans="1:4">
      <c r="A199" s="31">
        <v>238</v>
      </c>
      <c r="B199" s="31">
        <v>509718</v>
      </c>
      <c r="C199" s="31">
        <v>971801</v>
      </c>
      <c r="D199" s="179" t="s">
        <v>284</v>
      </c>
    </row>
    <row r="200" spans="1:4" ht="30">
      <c r="A200" s="31">
        <v>239</v>
      </c>
      <c r="B200" s="31">
        <v>503134</v>
      </c>
      <c r="C200" s="31">
        <v>313401</v>
      </c>
      <c r="D200" s="91" t="s">
        <v>1119</v>
      </c>
    </row>
    <row r="201" spans="1:4">
      <c r="A201" s="31">
        <v>240</v>
      </c>
      <c r="B201" s="31">
        <v>509748</v>
      </c>
      <c r="C201" s="31"/>
      <c r="D201" s="91" t="s">
        <v>1189</v>
      </c>
    </row>
    <row r="202" spans="1:4" ht="25.5">
      <c r="A202" s="31">
        <v>241</v>
      </c>
      <c r="B202" s="8">
        <v>509772</v>
      </c>
      <c r="C202" s="8"/>
      <c r="D202" s="195" t="s">
        <v>1190</v>
      </c>
    </row>
    <row r="203" spans="1:4" ht="30">
      <c r="A203" s="31">
        <v>242</v>
      </c>
      <c r="B203" s="31">
        <v>509749</v>
      </c>
      <c r="C203" s="31">
        <v>974901</v>
      </c>
      <c r="D203" s="91" t="s">
        <v>1185</v>
      </c>
    </row>
    <row r="204" spans="1:4" ht="30">
      <c r="A204" s="31">
        <v>243</v>
      </c>
      <c r="B204" s="31">
        <v>509709</v>
      </c>
      <c r="C204" s="31">
        <v>970901</v>
      </c>
      <c r="D204" s="179" t="s">
        <v>1186</v>
      </c>
    </row>
    <row r="205" spans="1:4" s="1" customFormat="1">
      <c r="A205" s="31">
        <v>244</v>
      </c>
      <c r="B205" s="31">
        <v>509763</v>
      </c>
      <c r="C205" s="196">
        <v>976301</v>
      </c>
      <c r="D205" s="179" t="s">
        <v>1188</v>
      </c>
    </row>
    <row r="206" spans="1:4" ht="25.5">
      <c r="A206" s="31">
        <v>245</v>
      </c>
      <c r="B206" s="3">
        <v>508804</v>
      </c>
      <c r="C206" s="3">
        <v>880401</v>
      </c>
      <c r="D206" s="34" t="s">
        <v>1192</v>
      </c>
    </row>
    <row r="207" spans="1:4" ht="38.25">
      <c r="A207" s="31">
        <v>246</v>
      </c>
      <c r="B207" s="3">
        <v>508805</v>
      </c>
      <c r="C207" s="3">
        <v>880501</v>
      </c>
      <c r="D207" s="34" t="s">
        <v>1193</v>
      </c>
    </row>
    <row r="208" spans="1:4" ht="38.25">
      <c r="A208" s="31">
        <v>247</v>
      </c>
      <c r="B208" s="3">
        <v>508904</v>
      </c>
      <c r="C208" s="3">
        <v>890501</v>
      </c>
      <c r="D208" s="59" t="s">
        <v>1108</v>
      </c>
    </row>
    <row r="209" spans="1:4" ht="38.25">
      <c r="A209" s="31">
        <v>248</v>
      </c>
      <c r="B209" s="3">
        <v>508905</v>
      </c>
      <c r="C209" s="3">
        <v>890601</v>
      </c>
      <c r="D209" s="34" t="s">
        <v>191</v>
      </c>
    </row>
    <row r="210" spans="1:4" ht="38.25">
      <c r="A210" s="31">
        <v>249</v>
      </c>
      <c r="B210" s="3">
        <v>508906</v>
      </c>
      <c r="C210" s="3">
        <v>890701</v>
      </c>
      <c r="D210" s="34" t="s">
        <v>254</v>
      </c>
    </row>
    <row r="211" spans="1:4" ht="38.25">
      <c r="A211" s="31">
        <v>250</v>
      </c>
      <c r="B211" s="3">
        <v>508908</v>
      </c>
      <c r="C211" s="3">
        <v>890901</v>
      </c>
      <c r="D211" s="34" t="s">
        <v>4</v>
      </c>
    </row>
    <row r="212" spans="1:4" ht="25.5">
      <c r="A212" s="31">
        <v>251</v>
      </c>
      <c r="B212" s="3">
        <v>508918</v>
      </c>
      <c r="C212" s="3">
        <v>892101</v>
      </c>
      <c r="D212" s="34" t="s">
        <v>255</v>
      </c>
    </row>
    <row r="213" spans="1:4" ht="38.25">
      <c r="A213" s="31">
        <v>252</v>
      </c>
      <c r="B213" s="3">
        <v>508921</v>
      </c>
      <c r="C213" s="3">
        <v>892401</v>
      </c>
      <c r="D213" s="34" t="s">
        <v>1112</v>
      </c>
    </row>
    <row r="214" spans="1:4" ht="25.5">
      <c r="A214" s="31">
        <v>253</v>
      </c>
      <c r="B214" s="3">
        <v>508936</v>
      </c>
      <c r="C214" s="3">
        <v>893801</v>
      </c>
      <c r="D214" s="34" t="s">
        <v>192</v>
      </c>
    </row>
    <row r="215" spans="1:4" ht="25.5">
      <c r="A215" s="31">
        <v>254</v>
      </c>
      <c r="B215" s="3">
        <v>508938</v>
      </c>
      <c r="C215" s="3">
        <v>894001</v>
      </c>
      <c r="D215" s="34" t="s">
        <v>1194</v>
      </c>
    </row>
    <row r="216" spans="1:4" ht="25.5">
      <c r="A216" s="31">
        <v>255</v>
      </c>
      <c r="B216" s="3">
        <v>508943</v>
      </c>
      <c r="C216" s="3">
        <v>894401</v>
      </c>
      <c r="D216" s="34" t="s">
        <v>256</v>
      </c>
    </row>
    <row r="217" spans="1:4" ht="25.5">
      <c r="A217" s="31">
        <v>256</v>
      </c>
      <c r="B217" s="3">
        <v>509510</v>
      </c>
      <c r="C217" s="3">
        <v>951001</v>
      </c>
      <c r="D217" s="34" t="s">
        <v>118</v>
      </c>
    </row>
    <row r="218" spans="1:4">
      <c r="A218" s="78"/>
      <c r="B218" s="166"/>
      <c r="C218" s="166"/>
      <c r="D218" s="167"/>
    </row>
    <row r="219" spans="1:4" ht="33" customHeight="1">
      <c r="A219" s="692" t="s">
        <v>159</v>
      </c>
      <c r="B219" s="692"/>
      <c r="C219" s="692"/>
      <c r="D219" s="692"/>
    </row>
    <row r="220" spans="1:4" ht="51">
      <c r="A220" s="32" t="s">
        <v>86</v>
      </c>
      <c r="B220" s="32" t="s">
        <v>155</v>
      </c>
      <c r="C220" s="32" t="s">
        <v>11</v>
      </c>
      <c r="D220" s="32" t="s">
        <v>12</v>
      </c>
    </row>
    <row r="221" spans="1:4" ht="25.5">
      <c r="A221" s="31">
        <v>1</v>
      </c>
      <c r="B221" s="3">
        <v>505801</v>
      </c>
      <c r="C221" s="12">
        <v>580201</v>
      </c>
      <c r="D221" s="34" t="s">
        <v>77</v>
      </c>
    </row>
    <row r="222" spans="1:4" ht="25.5">
      <c r="A222" s="31">
        <v>2</v>
      </c>
      <c r="B222" s="3">
        <v>505802</v>
      </c>
      <c r="C222" s="12">
        <v>580301</v>
      </c>
      <c r="D222" s="34" t="s">
        <v>78</v>
      </c>
    </row>
    <row r="223" spans="1:4" ht="25.5">
      <c r="A223" s="31">
        <v>3</v>
      </c>
      <c r="B223" s="3">
        <v>508807</v>
      </c>
      <c r="C223" s="12">
        <v>880705</v>
      </c>
      <c r="D223" s="34" t="s">
        <v>82</v>
      </c>
    </row>
  </sheetData>
  <autoFilter ref="A11:G223" xr:uid="{00000000-0009-0000-0000-000008000000}"/>
  <mergeCells count="4">
    <mergeCell ref="A9:D9"/>
    <mergeCell ref="A219:D219"/>
    <mergeCell ref="C2:D2"/>
    <mergeCell ref="B3:D3"/>
  </mergeCells>
  <conditionalFormatting sqref="C218 C204">
    <cfRule type="duplicateValues" dxfId="17" priority="15"/>
  </conditionalFormatting>
  <conditionalFormatting sqref="C208">
    <cfRule type="duplicateValues" dxfId="16" priority="6"/>
  </conditionalFormatting>
  <conditionalFormatting sqref="C213">
    <cfRule type="duplicateValues" dxfId="15" priority="5"/>
  </conditionalFormatting>
  <conditionalFormatting sqref="D208">
    <cfRule type="duplicateValues" dxfId="14" priority="4"/>
  </conditionalFormatting>
  <conditionalFormatting sqref="C214:C216 C206:C207 C209:C212">
    <cfRule type="duplicateValues" dxfId="13" priority="7"/>
  </conditionalFormatting>
  <conditionalFormatting sqref="B206:D216">
    <cfRule type="duplicateValues" dxfId="12" priority="3"/>
  </conditionalFormatting>
  <conditionalFormatting sqref="C217">
    <cfRule type="duplicateValues" dxfId="11" priority="588"/>
  </conditionalFormatting>
  <conditionalFormatting sqref="B217:D217">
    <cfRule type="duplicateValues" dxfId="10" priority="589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G18"/>
  <sheetViews>
    <sheetView zoomScaleNormal="100" zoomScaleSheetLayoutView="70" workbookViewId="0">
      <selection sqref="A1:XFD3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7" s="2" customFormat="1">
      <c r="A1" s="80"/>
      <c r="B1" s="40"/>
      <c r="C1" s="184"/>
      <c r="D1" s="666" t="s">
        <v>1332</v>
      </c>
      <c r="E1" s="666"/>
      <c r="F1" s="81"/>
      <c r="G1" s="81"/>
    </row>
    <row r="2" spans="1:7" s="2" customFormat="1" ht="15" customHeight="1">
      <c r="A2" s="82"/>
      <c r="B2" s="185"/>
      <c r="C2" s="667" t="s">
        <v>1203</v>
      </c>
      <c r="D2" s="667"/>
      <c r="E2" s="667"/>
      <c r="F2" s="82"/>
      <c r="G2" s="82"/>
    </row>
    <row r="3" spans="1:7" s="2" customFormat="1" ht="28.5" customHeight="1">
      <c r="A3" s="82"/>
      <c r="B3" s="667" t="s">
        <v>1204</v>
      </c>
      <c r="C3" s="667"/>
      <c r="D3" s="667"/>
      <c r="E3" s="667"/>
      <c r="F3" s="82"/>
      <c r="G3" s="82"/>
    </row>
    <row r="4" spans="1:7">
      <c r="A4" s="2"/>
      <c r="E4" s="7" t="s">
        <v>100</v>
      </c>
    </row>
    <row r="5" spans="1:7">
      <c r="A5" s="2"/>
      <c r="E5" s="7" t="s">
        <v>13</v>
      </c>
    </row>
    <row r="6" spans="1:7">
      <c r="A6" s="2"/>
      <c r="E6" s="7" t="s">
        <v>1123</v>
      </c>
    </row>
    <row r="7" spans="1:7">
      <c r="A7" s="2"/>
      <c r="E7" s="27" t="s">
        <v>1124</v>
      </c>
    </row>
    <row r="8" spans="1:7" ht="36.75" customHeight="1">
      <c r="A8" s="693" t="s">
        <v>1180</v>
      </c>
      <c r="B8" s="693"/>
      <c r="C8" s="693"/>
      <c r="D8" s="693"/>
      <c r="E8" s="693"/>
    </row>
    <row r="9" spans="1:7">
      <c r="A9" s="197"/>
      <c r="B9" s="197"/>
      <c r="C9" s="197"/>
      <c r="D9" s="197"/>
      <c r="E9" s="197"/>
    </row>
    <row r="10" spans="1:7">
      <c r="A10" s="696" t="s">
        <v>86</v>
      </c>
      <c r="B10" s="696" t="s">
        <v>155</v>
      </c>
      <c r="C10" s="699" t="s">
        <v>11</v>
      </c>
      <c r="D10" s="702" t="s">
        <v>12</v>
      </c>
      <c r="E10" s="703"/>
    </row>
    <row r="11" spans="1:7">
      <c r="A11" s="697"/>
      <c r="B11" s="697"/>
      <c r="C11" s="700"/>
      <c r="D11" s="704"/>
      <c r="E11" s="705"/>
    </row>
    <row r="12" spans="1:7">
      <c r="A12" s="698"/>
      <c r="B12" s="698"/>
      <c r="C12" s="701"/>
      <c r="D12" s="706"/>
      <c r="E12" s="707"/>
    </row>
    <row r="13" spans="1:7" ht="44.25" customHeight="1">
      <c r="A13" s="9">
        <v>1</v>
      </c>
      <c r="B13" s="14">
        <v>502009</v>
      </c>
      <c r="C13" s="15">
        <v>201001</v>
      </c>
      <c r="D13" s="694" t="s">
        <v>167</v>
      </c>
      <c r="E13" s="695"/>
    </row>
    <row r="14" spans="1:7" ht="44.25" customHeight="1">
      <c r="A14" s="198">
        <v>2</v>
      </c>
      <c r="B14" s="199">
        <v>500410</v>
      </c>
      <c r="C14" s="15">
        <v>560101</v>
      </c>
      <c r="D14" s="694" t="s">
        <v>76</v>
      </c>
      <c r="E14" s="695"/>
    </row>
    <row r="15" spans="1:7" ht="44.25" customHeight="1">
      <c r="A15" s="9">
        <v>3</v>
      </c>
      <c r="B15" s="14">
        <v>504106</v>
      </c>
      <c r="C15" s="15">
        <v>410601</v>
      </c>
      <c r="D15" s="694" t="s">
        <v>168</v>
      </c>
      <c r="E15" s="695"/>
    </row>
    <row r="16" spans="1:7" ht="44.25" customHeight="1">
      <c r="A16" s="198">
        <v>4</v>
      </c>
      <c r="B16" s="199">
        <v>501708</v>
      </c>
      <c r="C16" s="15">
        <v>610101</v>
      </c>
      <c r="D16" s="694" t="s">
        <v>169</v>
      </c>
      <c r="E16" s="695"/>
    </row>
    <row r="17" spans="1:5" ht="44.25" customHeight="1">
      <c r="A17" s="9">
        <v>5</v>
      </c>
      <c r="B17" s="14">
        <v>501509</v>
      </c>
      <c r="C17" s="69">
        <v>880705</v>
      </c>
      <c r="D17" s="694" t="s">
        <v>1080</v>
      </c>
      <c r="E17" s="695"/>
    </row>
    <row r="18" spans="1:5" ht="44.25" customHeight="1">
      <c r="A18" s="83">
        <v>6</v>
      </c>
      <c r="B18" s="200">
        <v>501301</v>
      </c>
      <c r="C18" s="16">
        <v>300301</v>
      </c>
      <c r="D18" s="694" t="s">
        <v>98</v>
      </c>
      <c r="E18" s="695"/>
    </row>
  </sheetData>
  <sortState ref="A16:E44">
    <sortCondition ref="C16:C44"/>
  </sortState>
  <mergeCells count="14">
    <mergeCell ref="D17:E17"/>
    <mergeCell ref="D18:E18"/>
    <mergeCell ref="D13:E13"/>
    <mergeCell ref="D14:E14"/>
    <mergeCell ref="D15:E15"/>
    <mergeCell ref="D1:E1"/>
    <mergeCell ref="B3:E3"/>
    <mergeCell ref="C2:E2"/>
    <mergeCell ref="A8:E8"/>
    <mergeCell ref="D16:E16"/>
    <mergeCell ref="A10:A12"/>
    <mergeCell ref="B10:B12"/>
    <mergeCell ref="C10:C12"/>
    <mergeCell ref="D10:E12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550FD-E683-4646-9501-58A24D47E3E3}">
  <dimension ref="A1:I131"/>
  <sheetViews>
    <sheetView workbookViewId="0">
      <selection sqref="A1:XFD3"/>
    </sheetView>
  </sheetViews>
  <sheetFormatPr defaultRowHeight="15"/>
  <cols>
    <col min="1" max="1" width="9.140625" style="225"/>
    <col min="2" max="2" width="9.5703125" style="225" customWidth="1"/>
    <col min="3" max="3" width="68.85546875" style="225" customWidth="1"/>
    <col min="4" max="4" width="17.42578125" style="225" customWidth="1"/>
    <col min="5" max="5" width="17.28515625" style="225" customWidth="1"/>
    <col min="6" max="6" width="13.85546875" style="225" customWidth="1"/>
    <col min="7" max="7" width="19.42578125" style="243" customWidth="1"/>
    <col min="8" max="8" width="21.28515625" style="225" customWidth="1"/>
    <col min="9" max="9" width="17.42578125" style="225" customWidth="1"/>
    <col min="10" max="10" width="17.28515625" style="225" customWidth="1"/>
    <col min="11" max="11" width="13.85546875" style="225" customWidth="1"/>
    <col min="12" max="12" width="19.42578125" style="225" customWidth="1"/>
    <col min="13" max="242" width="9.140625" style="225"/>
    <col min="243" max="243" width="9.5703125" style="225" customWidth="1"/>
    <col min="244" max="244" width="68.85546875" style="225" customWidth="1"/>
    <col min="245" max="245" width="13.85546875" style="225" customWidth="1"/>
    <col min="246" max="246" width="13.28515625" style="225" customWidth="1"/>
    <col min="247" max="247" width="12.7109375" style="225" bestFit="1" customWidth="1"/>
    <col min="248" max="248" width="18.42578125" style="225" customWidth="1"/>
    <col min="249" max="249" width="17.5703125" style="225" customWidth="1"/>
    <col min="250" max="250" width="13.28515625" style="225" customWidth="1"/>
    <col min="251" max="498" width="9.140625" style="225"/>
    <col min="499" max="499" width="9.5703125" style="225" customWidth="1"/>
    <col min="500" max="500" width="68.85546875" style="225" customWidth="1"/>
    <col min="501" max="501" width="13.85546875" style="225" customWidth="1"/>
    <col min="502" max="502" width="13.28515625" style="225" customWidth="1"/>
    <col min="503" max="503" width="12.7109375" style="225" bestFit="1" customWidth="1"/>
    <col min="504" max="504" width="18.42578125" style="225" customWidth="1"/>
    <col min="505" max="505" width="17.5703125" style="225" customWidth="1"/>
    <col min="506" max="506" width="13.28515625" style="225" customWidth="1"/>
    <col min="507" max="754" width="9.140625" style="225"/>
    <col min="755" max="755" width="9.5703125" style="225" customWidth="1"/>
    <col min="756" max="756" width="68.85546875" style="225" customWidth="1"/>
    <col min="757" max="757" width="13.85546875" style="225" customWidth="1"/>
    <col min="758" max="758" width="13.28515625" style="225" customWidth="1"/>
    <col min="759" max="759" width="12.7109375" style="225" bestFit="1" customWidth="1"/>
    <col min="760" max="760" width="18.42578125" style="225" customWidth="1"/>
    <col min="761" max="761" width="17.5703125" style="225" customWidth="1"/>
    <col min="762" max="762" width="13.28515625" style="225" customWidth="1"/>
    <col min="763" max="1010" width="9.140625" style="225"/>
    <col min="1011" max="1011" width="9.5703125" style="225" customWidth="1"/>
    <col min="1012" max="1012" width="68.85546875" style="225" customWidth="1"/>
    <col min="1013" max="1013" width="13.85546875" style="225" customWidth="1"/>
    <col min="1014" max="1014" width="13.28515625" style="225" customWidth="1"/>
    <col min="1015" max="1015" width="12.7109375" style="225" bestFit="1" customWidth="1"/>
    <col min="1016" max="1016" width="18.42578125" style="225" customWidth="1"/>
    <col min="1017" max="1017" width="17.5703125" style="225" customWidth="1"/>
    <col min="1018" max="1018" width="13.28515625" style="225" customWidth="1"/>
    <col min="1019" max="1266" width="9.140625" style="225"/>
    <col min="1267" max="1267" width="9.5703125" style="225" customWidth="1"/>
    <col min="1268" max="1268" width="68.85546875" style="225" customWidth="1"/>
    <col min="1269" max="1269" width="13.85546875" style="225" customWidth="1"/>
    <col min="1270" max="1270" width="13.28515625" style="225" customWidth="1"/>
    <col min="1271" max="1271" width="12.7109375" style="225" bestFit="1" customWidth="1"/>
    <col min="1272" max="1272" width="18.42578125" style="225" customWidth="1"/>
    <col min="1273" max="1273" width="17.5703125" style="225" customWidth="1"/>
    <col min="1274" max="1274" width="13.28515625" style="225" customWidth="1"/>
    <col min="1275" max="1522" width="9.140625" style="225"/>
    <col min="1523" max="1523" width="9.5703125" style="225" customWidth="1"/>
    <col min="1524" max="1524" width="68.85546875" style="225" customWidth="1"/>
    <col min="1525" max="1525" width="13.85546875" style="225" customWidth="1"/>
    <col min="1526" max="1526" width="13.28515625" style="225" customWidth="1"/>
    <col min="1527" max="1527" width="12.7109375" style="225" bestFit="1" customWidth="1"/>
    <col min="1528" max="1528" width="18.42578125" style="225" customWidth="1"/>
    <col min="1529" max="1529" width="17.5703125" style="225" customWidth="1"/>
    <col min="1530" max="1530" width="13.28515625" style="225" customWidth="1"/>
    <col min="1531" max="1778" width="9.140625" style="225"/>
    <col min="1779" max="1779" width="9.5703125" style="225" customWidth="1"/>
    <col min="1780" max="1780" width="68.85546875" style="225" customWidth="1"/>
    <col min="1781" max="1781" width="13.85546875" style="225" customWidth="1"/>
    <col min="1782" max="1782" width="13.28515625" style="225" customWidth="1"/>
    <col min="1783" max="1783" width="12.7109375" style="225" bestFit="1" customWidth="1"/>
    <col min="1784" max="1784" width="18.42578125" style="225" customWidth="1"/>
    <col min="1785" max="1785" width="17.5703125" style="225" customWidth="1"/>
    <col min="1786" max="1786" width="13.28515625" style="225" customWidth="1"/>
    <col min="1787" max="2034" width="9.140625" style="225"/>
    <col min="2035" max="2035" width="9.5703125" style="225" customWidth="1"/>
    <col min="2036" max="2036" width="68.85546875" style="225" customWidth="1"/>
    <col min="2037" max="2037" width="13.85546875" style="225" customWidth="1"/>
    <col min="2038" max="2038" width="13.28515625" style="225" customWidth="1"/>
    <col min="2039" max="2039" width="12.7109375" style="225" bestFit="1" customWidth="1"/>
    <col min="2040" max="2040" width="18.42578125" style="225" customWidth="1"/>
    <col min="2041" max="2041" width="17.5703125" style="225" customWidth="1"/>
    <col min="2042" max="2042" width="13.28515625" style="225" customWidth="1"/>
    <col min="2043" max="2290" width="9.140625" style="225"/>
    <col min="2291" max="2291" width="9.5703125" style="225" customWidth="1"/>
    <col min="2292" max="2292" width="68.85546875" style="225" customWidth="1"/>
    <col min="2293" max="2293" width="13.85546875" style="225" customWidth="1"/>
    <col min="2294" max="2294" width="13.28515625" style="225" customWidth="1"/>
    <col min="2295" max="2295" width="12.7109375" style="225" bestFit="1" customWidth="1"/>
    <col min="2296" max="2296" width="18.42578125" style="225" customWidth="1"/>
    <col min="2297" max="2297" width="17.5703125" style="225" customWidth="1"/>
    <col min="2298" max="2298" width="13.28515625" style="225" customWidth="1"/>
    <col min="2299" max="2546" width="9.140625" style="225"/>
    <col min="2547" max="2547" width="9.5703125" style="225" customWidth="1"/>
    <col min="2548" max="2548" width="68.85546875" style="225" customWidth="1"/>
    <col min="2549" max="2549" width="13.85546875" style="225" customWidth="1"/>
    <col min="2550" max="2550" width="13.28515625" style="225" customWidth="1"/>
    <col min="2551" max="2551" width="12.7109375" style="225" bestFit="1" customWidth="1"/>
    <col min="2552" max="2552" width="18.42578125" style="225" customWidth="1"/>
    <col min="2553" max="2553" width="17.5703125" style="225" customWidth="1"/>
    <col min="2554" max="2554" width="13.28515625" style="225" customWidth="1"/>
    <col min="2555" max="2802" width="9.140625" style="225"/>
    <col min="2803" max="2803" width="9.5703125" style="225" customWidth="1"/>
    <col min="2804" max="2804" width="68.85546875" style="225" customWidth="1"/>
    <col min="2805" max="2805" width="13.85546875" style="225" customWidth="1"/>
    <col min="2806" max="2806" width="13.28515625" style="225" customWidth="1"/>
    <col min="2807" max="2807" width="12.7109375" style="225" bestFit="1" customWidth="1"/>
    <col min="2808" max="2808" width="18.42578125" style="225" customWidth="1"/>
    <col min="2809" max="2809" width="17.5703125" style="225" customWidth="1"/>
    <col min="2810" max="2810" width="13.28515625" style="225" customWidth="1"/>
    <col min="2811" max="3058" width="9.140625" style="225"/>
    <col min="3059" max="3059" width="9.5703125" style="225" customWidth="1"/>
    <col min="3060" max="3060" width="68.85546875" style="225" customWidth="1"/>
    <col min="3061" max="3061" width="13.85546875" style="225" customWidth="1"/>
    <col min="3062" max="3062" width="13.28515625" style="225" customWidth="1"/>
    <col min="3063" max="3063" width="12.7109375" style="225" bestFit="1" customWidth="1"/>
    <col min="3064" max="3064" width="18.42578125" style="225" customWidth="1"/>
    <col min="3065" max="3065" width="17.5703125" style="225" customWidth="1"/>
    <col min="3066" max="3066" width="13.28515625" style="225" customWidth="1"/>
    <col min="3067" max="3314" width="9.140625" style="225"/>
    <col min="3315" max="3315" width="9.5703125" style="225" customWidth="1"/>
    <col min="3316" max="3316" width="68.85546875" style="225" customWidth="1"/>
    <col min="3317" max="3317" width="13.85546875" style="225" customWidth="1"/>
    <col min="3318" max="3318" width="13.28515625" style="225" customWidth="1"/>
    <col min="3319" max="3319" width="12.7109375" style="225" bestFit="1" customWidth="1"/>
    <col min="3320" max="3320" width="18.42578125" style="225" customWidth="1"/>
    <col min="3321" max="3321" width="17.5703125" style="225" customWidth="1"/>
    <col min="3322" max="3322" width="13.28515625" style="225" customWidth="1"/>
    <col min="3323" max="3570" width="9.140625" style="225"/>
    <col min="3571" max="3571" width="9.5703125" style="225" customWidth="1"/>
    <col min="3572" max="3572" width="68.85546875" style="225" customWidth="1"/>
    <col min="3573" max="3573" width="13.85546875" style="225" customWidth="1"/>
    <col min="3574" max="3574" width="13.28515625" style="225" customWidth="1"/>
    <col min="3575" max="3575" width="12.7109375" style="225" bestFit="1" customWidth="1"/>
    <col min="3576" max="3576" width="18.42578125" style="225" customWidth="1"/>
    <col min="3577" max="3577" width="17.5703125" style="225" customWidth="1"/>
    <col min="3578" max="3578" width="13.28515625" style="225" customWidth="1"/>
    <col min="3579" max="3826" width="9.140625" style="225"/>
    <col min="3827" max="3827" width="9.5703125" style="225" customWidth="1"/>
    <col min="3828" max="3828" width="68.85546875" style="225" customWidth="1"/>
    <col min="3829" max="3829" width="13.85546875" style="225" customWidth="1"/>
    <col min="3830" max="3830" width="13.28515625" style="225" customWidth="1"/>
    <col min="3831" max="3831" width="12.7109375" style="225" bestFit="1" customWidth="1"/>
    <col min="3832" max="3832" width="18.42578125" style="225" customWidth="1"/>
    <col min="3833" max="3833" width="17.5703125" style="225" customWidth="1"/>
    <col min="3834" max="3834" width="13.28515625" style="225" customWidth="1"/>
    <col min="3835" max="4082" width="9.140625" style="225"/>
    <col min="4083" max="4083" width="9.5703125" style="225" customWidth="1"/>
    <col min="4084" max="4084" width="68.85546875" style="225" customWidth="1"/>
    <col min="4085" max="4085" width="13.85546875" style="225" customWidth="1"/>
    <col min="4086" max="4086" width="13.28515625" style="225" customWidth="1"/>
    <col min="4087" max="4087" width="12.7109375" style="225" bestFit="1" customWidth="1"/>
    <col min="4088" max="4088" width="18.42578125" style="225" customWidth="1"/>
    <col min="4089" max="4089" width="17.5703125" style="225" customWidth="1"/>
    <col min="4090" max="4090" width="13.28515625" style="225" customWidth="1"/>
    <col min="4091" max="4338" width="9.140625" style="225"/>
    <col min="4339" max="4339" width="9.5703125" style="225" customWidth="1"/>
    <col min="4340" max="4340" width="68.85546875" style="225" customWidth="1"/>
    <col min="4341" max="4341" width="13.85546875" style="225" customWidth="1"/>
    <col min="4342" max="4342" width="13.28515625" style="225" customWidth="1"/>
    <col min="4343" max="4343" width="12.7109375" style="225" bestFit="1" customWidth="1"/>
    <col min="4344" max="4344" width="18.42578125" style="225" customWidth="1"/>
    <col min="4345" max="4345" width="17.5703125" style="225" customWidth="1"/>
    <col min="4346" max="4346" width="13.28515625" style="225" customWidth="1"/>
    <col min="4347" max="4594" width="9.140625" style="225"/>
    <col min="4595" max="4595" width="9.5703125" style="225" customWidth="1"/>
    <col min="4596" max="4596" width="68.85546875" style="225" customWidth="1"/>
    <col min="4597" max="4597" width="13.85546875" style="225" customWidth="1"/>
    <col min="4598" max="4598" width="13.28515625" style="225" customWidth="1"/>
    <col min="4599" max="4599" width="12.7109375" style="225" bestFit="1" customWidth="1"/>
    <col min="4600" max="4600" width="18.42578125" style="225" customWidth="1"/>
    <col min="4601" max="4601" width="17.5703125" style="225" customWidth="1"/>
    <col min="4602" max="4602" width="13.28515625" style="225" customWidth="1"/>
    <col min="4603" max="4850" width="9.140625" style="225"/>
    <col min="4851" max="4851" width="9.5703125" style="225" customWidth="1"/>
    <col min="4852" max="4852" width="68.85546875" style="225" customWidth="1"/>
    <col min="4853" max="4853" width="13.85546875" style="225" customWidth="1"/>
    <col min="4854" max="4854" width="13.28515625" style="225" customWidth="1"/>
    <col min="4855" max="4855" width="12.7109375" style="225" bestFit="1" customWidth="1"/>
    <col min="4856" max="4856" width="18.42578125" style="225" customWidth="1"/>
    <col min="4857" max="4857" width="17.5703125" style="225" customWidth="1"/>
    <col min="4858" max="4858" width="13.28515625" style="225" customWidth="1"/>
    <col min="4859" max="5106" width="9.140625" style="225"/>
    <col min="5107" max="5107" width="9.5703125" style="225" customWidth="1"/>
    <col min="5108" max="5108" width="68.85546875" style="225" customWidth="1"/>
    <col min="5109" max="5109" width="13.85546875" style="225" customWidth="1"/>
    <col min="5110" max="5110" width="13.28515625" style="225" customWidth="1"/>
    <col min="5111" max="5111" width="12.7109375" style="225" bestFit="1" customWidth="1"/>
    <col min="5112" max="5112" width="18.42578125" style="225" customWidth="1"/>
    <col min="5113" max="5113" width="17.5703125" style="225" customWidth="1"/>
    <col min="5114" max="5114" width="13.28515625" style="225" customWidth="1"/>
    <col min="5115" max="5362" width="9.140625" style="225"/>
    <col min="5363" max="5363" width="9.5703125" style="225" customWidth="1"/>
    <col min="5364" max="5364" width="68.85546875" style="225" customWidth="1"/>
    <col min="5365" max="5365" width="13.85546875" style="225" customWidth="1"/>
    <col min="5366" max="5366" width="13.28515625" style="225" customWidth="1"/>
    <col min="5367" max="5367" width="12.7109375" style="225" bestFit="1" customWidth="1"/>
    <col min="5368" max="5368" width="18.42578125" style="225" customWidth="1"/>
    <col min="5369" max="5369" width="17.5703125" style="225" customWidth="1"/>
    <col min="5370" max="5370" width="13.28515625" style="225" customWidth="1"/>
    <col min="5371" max="5618" width="9.140625" style="225"/>
    <col min="5619" max="5619" width="9.5703125" style="225" customWidth="1"/>
    <col min="5620" max="5620" width="68.85546875" style="225" customWidth="1"/>
    <col min="5621" max="5621" width="13.85546875" style="225" customWidth="1"/>
    <col min="5622" max="5622" width="13.28515625" style="225" customWidth="1"/>
    <col min="5623" max="5623" width="12.7109375" style="225" bestFit="1" customWidth="1"/>
    <col min="5624" max="5624" width="18.42578125" style="225" customWidth="1"/>
    <col min="5625" max="5625" width="17.5703125" style="225" customWidth="1"/>
    <col min="5626" max="5626" width="13.28515625" style="225" customWidth="1"/>
    <col min="5627" max="5874" width="9.140625" style="225"/>
    <col min="5875" max="5875" width="9.5703125" style="225" customWidth="1"/>
    <col min="5876" max="5876" width="68.85546875" style="225" customWidth="1"/>
    <col min="5877" max="5877" width="13.85546875" style="225" customWidth="1"/>
    <col min="5878" max="5878" width="13.28515625" style="225" customWidth="1"/>
    <col min="5879" max="5879" width="12.7109375" style="225" bestFit="1" customWidth="1"/>
    <col min="5880" max="5880" width="18.42578125" style="225" customWidth="1"/>
    <col min="5881" max="5881" width="17.5703125" style="225" customWidth="1"/>
    <col min="5882" max="5882" width="13.28515625" style="225" customWidth="1"/>
    <col min="5883" max="6130" width="9.140625" style="225"/>
    <col min="6131" max="6131" width="9.5703125" style="225" customWidth="1"/>
    <col min="6132" max="6132" width="68.85546875" style="225" customWidth="1"/>
    <col min="6133" max="6133" width="13.85546875" style="225" customWidth="1"/>
    <col min="6134" max="6134" width="13.28515625" style="225" customWidth="1"/>
    <col min="6135" max="6135" width="12.7109375" style="225" bestFit="1" customWidth="1"/>
    <col min="6136" max="6136" width="18.42578125" style="225" customWidth="1"/>
    <col min="6137" max="6137" width="17.5703125" style="225" customWidth="1"/>
    <col min="6138" max="6138" width="13.28515625" style="225" customWidth="1"/>
    <col min="6139" max="6386" width="9.140625" style="225"/>
    <col min="6387" max="6387" width="9.5703125" style="225" customWidth="1"/>
    <col min="6388" max="6388" width="68.85546875" style="225" customWidth="1"/>
    <col min="6389" max="6389" width="13.85546875" style="225" customWidth="1"/>
    <col min="6390" max="6390" width="13.28515625" style="225" customWidth="1"/>
    <col min="6391" max="6391" width="12.7109375" style="225" bestFit="1" customWidth="1"/>
    <col min="6392" max="6392" width="18.42578125" style="225" customWidth="1"/>
    <col min="6393" max="6393" width="17.5703125" style="225" customWidth="1"/>
    <col min="6394" max="6394" width="13.28515625" style="225" customWidth="1"/>
    <col min="6395" max="6642" width="9.140625" style="225"/>
    <col min="6643" max="6643" width="9.5703125" style="225" customWidth="1"/>
    <col min="6644" max="6644" width="68.85546875" style="225" customWidth="1"/>
    <col min="6645" max="6645" width="13.85546875" style="225" customWidth="1"/>
    <col min="6646" max="6646" width="13.28515625" style="225" customWidth="1"/>
    <col min="6647" max="6647" width="12.7109375" style="225" bestFit="1" customWidth="1"/>
    <col min="6648" max="6648" width="18.42578125" style="225" customWidth="1"/>
    <col min="6649" max="6649" width="17.5703125" style="225" customWidth="1"/>
    <col min="6650" max="6650" width="13.28515625" style="225" customWidth="1"/>
    <col min="6651" max="6898" width="9.140625" style="225"/>
    <col min="6899" max="6899" width="9.5703125" style="225" customWidth="1"/>
    <col min="6900" max="6900" width="68.85546875" style="225" customWidth="1"/>
    <col min="6901" max="6901" width="13.85546875" style="225" customWidth="1"/>
    <col min="6902" max="6902" width="13.28515625" style="225" customWidth="1"/>
    <col min="6903" max="6903" width="12.7109375" style="225" bestFit="1" customWidth="1"/>
    <col min="6904" max="6904" width="18.42578125" style="225" customWidth="1"/>
    <col min="6905" max="6905" width="17.5703125" style="225" customWidth="1"/>
    <col min="6906" max="6906" width="13.28515625" style="225" customWidth="1"/>
    <col min="6907" max="7154" width="9.140625" style="225"/>
    <col min="7155" max="7155" width="9.5703125" style="225" customWidth="1"/>
    <col min="7156" max="7156" width="68.85546875" style="225" customWidth="1"/>
    <col min="7157" max="7157" width="13.85546875" style="225" customWidth="1"/>
    <col min="7158" max="7158" width="13.28515625" style="225" customWidth="1"/>
    <col min="7159" max="7159" width="12.7109375" style="225" bestFit="1" customWidth="1"/>
    <col min="7160" max="7160" width="18.42578125" style="225" customWidth="1"/>
    <col min="7161" max="7161" width="17.5703125" style="225" customWidth="1"/>
    <col min="7162" max="7162" width="13.28515625" style="225" customWidth="1"/>
    <col min="7163" max="7410" width="9.140625" style="225"/>
    <col min="7411" max="7411" width="9.5703125" style="225" customWidth="1"/>
    <col min="7412" max="7412" width="68.85546875" style="225" customWidth="1"/>
    <col min="7413" max="7413" width="13.85546875" style="225" customWidth="1"/>
    <col min="7414" max="7414" width="13.28515625" style="225" customWidth="1"/>
    <col min="7415" max="7415" width="12.7109375" style="225" bestFit="1" customWidth="1"/>
    <col min="7416" max="7416" width="18.42578125" style="225" customWidth="1"/>
    <col min="7417" max="7417" width="17.5703125" style="225" customWidth="1"/>
    <col min="7418" max="7418" width="13.28515625" style="225" customWidth="1"/>
    <col min="7419" max="7666" width="9.140625" style="225"/>
    <col min="7667" max="7667" width="9.5703125" style="225" customWidth="1"/>
    <col min="7668" max="7668" width="68.85546875" style="225" customWidth="1"/>
    <col min="7669" max="7669" width="13.85546875" style="225" customWidth="1"/>
    <col min="7670" max="7670" width="13.28515625" style="225" customWidth="1"/>
    <col min="7671" max="7671" width="12.7109375" style="225" bestFit="1" customWidth="1"/>
    <col min="7672" max="7672" width="18.42578125" style="225" customWidth="1"/>
    <col min="7673" max="7673" width="17.5703125" style="225" customWidth="1"/>
    <col min="7674" max="7674" width="13.28515625" style="225" customWidth="1"/>
    <col min="7675" max="7922" width="9.140625" style="225"/>
    <col min="7923" max="7923" width="9.5703125" style="225" customWidth="1"/>
    <col min="7924" max="7924" width="68.85546875" style="225" customWidth="1"/>
    <col min="7925" max="7925" width="13.85546875" style="225" customWidth="1"/>
    <col min="7926" max="7926" width="13.28515625" style="225" customWidth="1"/>
    <col min="7927" max="7927" width="12.7109375" style="225" bestFit="1" customWidth="1"/>
    <col min="7928" max="7928" width="18.42578125" style="225" customWidth="1"/>
    <col min="7929" max="7929" width="17.5703125" style="225" customWidth="1"/>
    <col min="7930" max="7930" width="13.28515625" style="225" customWidth="1"/>
    <col min="7931" max="8178" width="9.140625" style="225"/>
    <col min="8179" max="8179" width="9.5703125" style="225" customWidth="1"/>
    <col min="8180" max="8180" width="68.85546875" style="225" customWidth="1"/>
    <col min="8181" max="8181" width="13.85546875" style="225" customWidth="1"/>
    <col min="8182" max="8182" width="13.28515625" style="225" customWidth="1"/>
    <col min="8183" max="8183" width="12.7109375" style="225" bestFit="1" customWidth="1"/>
    <col min="8184" max="8184" width="18.42578125" style="225" customWidth="1"/>
    <col min="8185" max="8185" width="17.5703125" style="225" customWidth="1"/>
    <col min="8186" max="8186" width="13.28515625" style="225" customWidth="1"/>
    <col min="8187" max="8434" width="9.140625" style="225"/>
    <col min="8435" max="8435" width="9.5703125" style="225" customWidth="1"/>
    <col min="8436" max="8436" width="68.85546875" style="225" customWidth="1"/>
    <col min="8437" max="8437" width="13.85546875" style="225" customWidth="1"/>
    <col min="8438" max="8438" width="13.28515625" style="225" customWidth="1"/>
    <col min="8439" max="8439" width="12.7109375" style="225" bestFit="1" customWidth="1"/>
    <col min="8440" max="8440" width="18.42578125" style="225" customWidth="1"/>
    <col min="8441" max="8441" width="17.5703125" style="225" customWidth="1"/>
    <col min="8442" max="8442" width="13.28515625" style="225" customWidth="1"/>
    <col min="8443" max="8690" width="9.140625" style="225"/>
    <col min="8691" max="8691" width="9.5703125" style="225" customWidth="1"/>
    <col min="8692" max="8692" width="68.85546875" style="225" customWidth="1"/>
    <col min="8693" max="8693" width="13.85546875" style="225" customWidth="1"/>
    <col min="8694" max="8694" width="13.28515625" style="225" customWidth="1"/>
    <col min="8695" max="8695" width="12.7109375" style="225" bestFit="1" customWidth="1"/>
    <col min="8696" max="8696" width="18.42578125" style="225" customWidth="1"/>
    <col min="8697" max="8697" width="17.5703125" style="225" customWidth="1"/>
    <col min="8698" max="8698" width="13.28515625" style="225" customWidth="1"/>
    <col min="8699" max="8946" width="9.140625" style="225"/>
    <col min="8947" max="8947" width="9.5703125" style="225" customWidth="1"/>
    <col min="8948" max="8948" width="68.85546875" style="225" customWidth="1"/>
    <col min="8949" max="8949" width="13.85546875" style="225" customWidth="1"/>
    <col min="8950" max="8950" width="13.28515625" style="225" customWidth="1"/>
    <col min="8951" max="8951" width="12.7109375" style="225" bestFit="1" customWidth="1"/>
    <col min="8952" max="8952" width="18.42578125" style="225" customWidth="1"/>
    <col min="8953" max="8953" width="17.5703125" style="225" customWidth="1"/>
    <col min="8954" max="8954" width="13.28515625" style="225" customWidth="1"/>
    <col min="8955" max="9202" width="9.140625" style="225"/>
    <col min="9203" max="9203" width="9.5703125" style="225" customWidth="1"/>
    <col min="9204" max="9204" width="68.85546875" style="225" customWidth="1"/>
    <col min="9205" max="9205" width="13.85546875" style="225" customWidth="1"/>
    <col min="9206" max="9206" width="13.28515625" style="225" customWidth="1"/>
    <col min="9207" max="9207" width="12.7109375" style="225" bestFit="1" customWidth="1"/>
    <col min="9208" max="9208" width="18.42578125" style="225" customWidth="1"/>
    <col min="9209" max="9209" width="17.5703125" style="225" customWidth="1"/>
    <col min="9210" max="9210" width="13.28515625" style="225" customWidth="1"/>
    <col min="9211" max="9458" width="9.140625" style="225"/>
    <col min="9459" max="9459" width="9.5703125" style="225" customWidth="1"/>
    <col min="9460" max="9460" width="68.85546875" style="225" customWidth="1"/>
    <col min="9461" max="9461" width="13.85546875" style="225" customWidth="1"/>
    <col min="9462" max="9462" width="13.28515625" style="225" customWidth="1"/>
    <col min="9463" max="9463" width="12.7109375" style="225" bestFit="1" customWidth="1"/>
    <col min="9464" max="9464" width="18.42578125" style="225" customWidth="1"/>
    <col min="9465" max="9465" width="17.5703125" style="225" customWidth="1"/>
    <col min="9466" max="9466" width="13.28515625" style="225" customWidth="1"/>
    <col min="9467" max="9714" width="9.140625" style="225"/>
    <col min="9715" max="9715" width="9.5703125" style="225" customWidth="1"/>
    <col min="9716" max="9716" width="68.85546875" style="225" customWidth="1"/>
    <col min="9717" max="9717" width="13.85546875" style="225" customWidth="1"/>
    <col min="9718" max="9718" width="13.28515625" style="225" customWidth="1"/>
    <col min="9719" max="9719" width="12.7109375" style="225" bestFit="1" customWidth="1"/>
    <col min="9720" max="9720" width="18.42578125" style="225" customWidth="1"/>
    <col min="9721" max="9721" width="17.5703125" style="225" customWidth="1"/>
    <col min="9722" max="9722" width="13.28515625" style="225" customWidth="1"/>
    <col min="9723" max="9970" width="9.140625" style="225"/>
    <col min="9971" max="9971" width="9.5703125" style="225" customWidth="1"/>
    <col min="9972" max="9972" width="68.85546875" style="225" customWidth="1"/>
    <col min="9973" max="9973" width="13.85546875" style="225" customWidth="1"/>
    <col min="9974" max="9974" width="13.28515625" style="225" customWidth="1"/>
    <col min="9975" max="9975" width="12.7109375" style="225" bestFit="1" customWidth="1"/>
    <col min="9976" max="9976" width="18.42578125" style="225" customWidth="1"/>
    <col min="9977" max="9977" width="17.5703125" style="225" customWidth="1"/>
    <col min="9978" max="9978" width="13.28515625" style="225" customWidth="1"/>
    <col min="9979" max="10226" width="9.140625" style="225"/>
    <col min="10227" max="10227" width="9.5703125" style="225" customWidth="1"/>
    <col min="10228" max="10228" width="68.85546875" style="225" customWidth="1"/>
    <col min="10229" max="10229" width="13.85546875" style="225" customWidth="1"/>
    <col min="10230" max="10230" width="13.28515625" style="225" customWidth="1"/>
    <col min="10231" max="10231" width="12.7109375" style="225" bestFit="1" customWidth="1"/>
    <col min="10232" max="10232" width="18.42578125" style="225" customWidth="1"/>
    <col min="10233" max="10233" width="17.5703125" style="225" customWidth="1"/>
    <col min="10234" max="10234" width="13.28515625" style="225" customWidth="1"/>
    <col min="10235" max="10482" width="9.140625" style="225"/>
    <col min="10483" max="10483" width="9.5703125" style="225" customWidth="1"/>
    <col min="10484" max="10484" width="68.85546875" style="225" customWidth="1"/>
    <col min="10485" max="10485" width="13.85546875" style="225" customWidth="1"/>
    <col min="10486" max="10486" width="13.28515625" style="225" customWidth="1"/>
    <col min="10487" max="10487" width="12.7109375" style="225" bestFit="1" customWidth="1"/>
    <col min="10488" max="10488" width="18.42578125" style="225" customWidth="1"/>
    <col min="10489" max="10489" width="17.5703125" style="225" customWidth="1"/>
    <col min="10490" max="10490" width="13.28515625" style="225" customWidth="1"/>
    <col min="10491" max="10738" width="9.140625" style="225"/>
    <col min="10739" max="10739" width="9.5703125" style="225" customWidth="1"/>
    <col min="10740" max="10740" width="68.85546875" style="225" customWidth="1"/>
    <col min="10741" max="10741" width="13.85546875" style="225" customWidth="1"/>
    <col min="10742" max="10742" width="13.28515625" style="225" customWidth="1"/>
    <col min="10743" max="10743" width="12.7109375" style="225" bestFit="1" customWidth="1"/>
    <col min="10744" max="10744" width="18.42578125" style="225" customWidth="1"/>
    <col min="10745" max="10745" width="17.5703125" style="225" customWidth="1"/>
    <col min="10746" max="10746" width="13.28515625" style="225" customWidth="1"/>
    <col min="10747" max="10994" width="9.140625" style="225"/>
    <col min="10995" max="10995" width="9.5703125" style="225" customWidth="1"/>
    <col min="10996" max="10996" width="68.85546875" style="225" customWidth="1"/>
    <col min="10997" max="10997" width="13.85546875" style="225" customWidth="1"/>
    <col min="10998" max="10998" width="13.28515625" style="225" customWidth="1"/>
    <col min="10999" max="10999" width="12.7109375" style="225" bestFit="1" customWidth="1"/>
    <col min="11000" max="11000" width="18.42578125" style="225" customWidth="1"/>
    <col min="11001" max="11001" width="17.5703125" style="225" customWidth="1"/>
    <col min="11002" max="11002" width="13.28515625" style="225" customWidth="1"/>
    <col min="11003" max="11250" width="9.140625" style="225"/>
    <col min="11251" max="11251" width="9.5703125" style="225" customWidth="1"/>
    <col min="11252" max="11252" width="68.85546875" style="225" customWidth="1"/>
    <col min="11253" max="11253" width="13.85546875" style="225" customWidth="1"/>
    <col min="11254" max="11254" width="13.28515625" style="225" customWidth="1"/>
    <col min="11255" max="11255" width="12.7109375" style="225" bestFit="1" customWidth="1"/>
    <col min="11256" max="11256" width="18.42578125" style="225" customWidth="1"/>
    <col min="11257" max="11257" width="17.5703125" style="225" customWidth="1"/>
    <col min="11258" max="11258" width="13.28515625" style="225" customWidth="1"/>
    <col min="11259" max="11506" width="9.140625" style="225"/>
    <col min="11507" max="11507" width="9.5703125" style="225" customWidth="1"/>
    <col min="11508" max="11508" width="68.85546875" style="225" customWidth="1"/>
    <col min="11509" max="11509" width="13.85546875" style="225" customWidth="1"/>
    <col min="11510" max="11510" width="13.28515625" style="225" customWidth="1"/>
    <col min="11511" max="11511" width="12.7109375" style="225" bestFit="1" customWidth="1"/>
    <col min="11512" max="11512" width="18.42578125" style="225" customWidth="1"/>
    <col min="11513" max="11513" width="17.5703125" style="225" customWidth="1"/>
    <col min="11514" max="11514" width="13.28515625" style="225" customWidth="1"/>
    <col min="11515" max="11762" width="9.140625" style="225"/>
    <col min="11763" max="11763" width="9.5703125" style="225" customWidth="1"/>
    <col min="11764" max="11764" width="68.85546875" style="225" customWidth="1"/>
    <col min="11765" max="11765" width="13.85546875" style="225" customWidth="1"/>
    <col min="11766" max="11766" width="13.28515625" style="225" customWidth="1"/>
    <col min="11767" max="11767" width="12.7109375" style="225" bestFit="1" customWidth="1"/>
    <col min="11768" max="11768" width="18.42578125" style="225" customWidth="1"/>
    <col min="11769" max="11769" width="17.5703125" style="225" customWidth="1"/>
    <col min="11770" max="11770" width="13.28515625" style="225" customWidth="1"/>
    <col min="11771" max="12018" width="9.140625" style="225"/>
    <col min="12019" max="12019" width="9.5703125" style="225" customWidth="1"/>
    <col min="12020" max="12020" width="68.85546875" style="225" customWidth="1"/>
    <col min="12021" max="12021" width="13.85546875" style="225" customWidth="1"/>
    <col min="12022" max="12022" width="13.28515625" style="225" customWidth="1"/>
    <col min="12023" max="12023" width="12.7109375" style="225" bestFit="1" customWidth="1"/>
    <col min="12024" max="12024" width="18.42578125" style="225" customWidth="1"/>
    <col min="12025" max="12025" width="17.5703125" style="225" customWidth="1"/>
    <col min="12026" max="12026" width="13.28515625" style="225" customWidth="1"/>
    <col min="12027" max="12274" width="9.140625" style="225"/>
    <col min="12275" max="12275" width="9.5703125" style="225" customWidth="1"/>
    <col min="12276" max="12276" width="68.85546875" style="225" customWidth="1"/>
    <col min="12277" max="12277" width="13.85546875" style="225" customWidth="1"/>
    <col min="12278" max="12278" width="13.28515625" style="225" customWidth="1"/>
    <col min="12279" max="12279" width="12.7109375" style="225" bestFit="1" customWidth="1"/>
    <col min="12280" max="12280" width="18.42578125" style="225" customWidth="1"/>
    <col min="12281" max="12281" width="17.5703125" style="225" customWidth="1"/>
    <col min="12282" max="12282" width="13.28515625" style="225" customWidth="1"/>
    <col min="12283" max="12530" width="9.140625" style="225"/>
    <col min="12531" max="12531" width="9.5703125" style="225" customWidth="1"/>
    <col min="12532" max="12532" width="68.85546875" style="225" customWidth="1"/>
    <col min="12533" max="12533" width="13.85546875" style="225" customWidth="1"/>
    <col min="12534" max="12534" width="13.28515625" style="225" customWidth="1"/>
    <col min="12535" max="12535" width="12.7109375" style="225" bestFit="1" customWidth="1"/>
    <col min="12536" max="12536" width="18.42578125" style="225" customWidth="1"/>
    <col min="12537" max="12537" width="17.5703125" style="225" customWidth="1"/>
    <col min="12538" max="12538" width="13.28515625" style="225" customWidth="1"/>
    <col min="12539" max="12786" width="9.140625" style="225"/>
    <col min="12787" max="12787" width="9.5703125" style="225" customWidth="1"/>
    <col min="12788" max="12788" width="68.85546875" style="225" customWidth="1"/>
    <col min="12789" max="12789" width="13.85546875" style="225" customWidth="1"/>
    <col min="12790" max="12790" width="13.28515625" style="225" customWidth="1"/>
    <col min="12791" max="12791" width="12.7109375" style="225" bestFit="1" customWidth="1"/>
    <col min="12792" max="12792" width="18.42578125" style="225" customWidth="1"/>
    <col min="12793" max="12793" width="17.5703125" style="225" customWidth="1"/>
    <col min="12794" max="12794" width="13.28515625" style="225" customWidth="1"/>
    <col min="12795" max="13042" width="9.140625" style="225"/>
    <col min="13043" max="13043" width="9.5703125" style="225" customWidth="1"/>
    <col min="13044" max="13044" width="68.85546875" style="225" customWidth="1"/>
    <col min="13045" max="13045" width="13.85546875" style="225" customWidth="1"/>
    <col min="13046" max="13046" width="13.28515625" style="225" customWidth="1"/>
    <col min="13047" max="13047" width="12.7109375" style="225" bestFit="1" customWidth="1"/>
    <col min="13048" max="13048" width="18.42578125" style="225" customWidth="1"/>
    <col min="13049" max="13049" width="17.5703125" style="225" customWidth="1"/>
    <col min="13050" max="13050" width="13.28515625" style="225" customWidth="1"/>
    <col min="13051" max="13298" width="9.140625" style="225"/>
    <col min="13299" max="13299" width="9.5703125" style="225" customWidth="1"/>
    <col min="13300" max="13300" width="68.85546875" style="225" customWidth="1"/>
    <col min="13301" max="13301" width="13.85546875" style="225" customWidth="1"/>
    <col min="13302" max="13302" width="13.28515625" style="225" customWidth="1"/>
    <col min="13303" max="13303" width="12.7109375" style="225" bestFit="1" customWidth="1"/>
    <col min="13304" max="13304" width="18.42578125" style="225" customWidth="1"/>
    <col min="13305" max="13305" width="17.5703125" style="225" customWidth="1"/>
    <col min="13306" max="13306" width="13.28515625" style="225" customWidth="1"/>
    <col min="13307" max="13554" width="9.140625" style="225"/>
    <col min="13555" max="13555" width="9.5703125" style="225" customWidth="1"/>
    <col min="13556" max="13556" width="68.85546875" style="225" customWidth="1"/>
    <col min="13557" max="13557" width="13.85546875" style="225" customWidth="1"/>
    <col min="13558" max="13558" width="13.28515625" style="225" customWidth="1"/>
    <col min="13559" max="13559" width="12.7109375" style="225" bestFit="1" customWidth="1"/>
    <col min="13560" max="13560" width="18.42578125" style="225" customWidth="1"/>
    <col min="13561" max="13561" width="17.5703125" style="225" customWidth="1"/>
    <col min="13562" max="13562" width="13.28515625" style="225" customWidth="1"/>
    <col min="13563" max="13810" width="9.140625" style="225"/>
    <col min="13811" max="13811" width="9.5703125" style="225" customWidth="1"/>
    <col min="13812" max="13812" width="68.85546875" style="225" customWidth="1"/>
    <col min="13813" max="13813" width="13.85546875" style="225" customWidth="1"/>
    <col min="13814" max="13814" width="13.28515625" style="225" customWidth="1"/>
    <col min="13815" max="13815" width="12.7109375" style="225" bestFit="1" customWidth="1"/>
    <col min="13816" max="13816" width="18.42578125" style="225" customWidth="1"/>
    <col min="13817" max="13817" width="17.5703125" style="225" customWidth="1"/>
    <col min="13818" max="13818" width="13.28515625" style="225" customWidth="1"/>
    <col min="13819" max="14066" width="9.140625" style="225"/>
    <col min="14067" max="14067" width="9.5703125" style="225" customWidth="1"/>
    <col min="14068" max="14068" width="68.85546875" style="225" customWidth="1"/>
    <col min="14069" max="14069" width="13.85546875" style="225" customWidth="1"/>
    <col min="14070" max="14070" width="13.28515625" style="225" customWidth="1"/>
    <col min="14071" max="14071" width="12.7109375" style="225" bestFit="1" customWidth="1"/>
    <col min="14072" max="14072" width="18.42578125" style="225" customWidth="1"/>
    <col min="14073" max="14073" width="17.5703125" style="225" customWidth="1"/>
    <col min="14074" max="14074" width="13.28515625" style="225" customWidth="1"/>
    <col min="14075" max="14322" width="9.140625" style="225"/>
    <col min="14323" max="14323" width="9.5703125" style="225" customWidth="1"/>
    <col min="14324" max="14324" width="68.85546875" style="225" customWidth="1"/>
    <col min="14325" max="14325" width="13.85546875" style="225" customWidth="1"/>
    <col min="14326" max="14326" width="13.28515625" style="225" customWidth="1"/>
    <col min="14327" max="14327" width="12.7109375" style="225" bestFit="1" customWidth="1"/>
    <col min="14328" max="14328" width="18.42578125" style="225" customWidth="1"/>
    <col min="14329" max="14329" width="17.5703125" style="225" customWidth="1"/>
    <col min="14330" max="14330" width="13.28515625" style="225" customWidth="1"/>
    <col min="14331" max="14578" width="9.140625" style="225"/>
    <col min="14579" max="14579" width="9.5703125" style="225" customWidth="1"/>
    <col min="14580" max="14580" width="68.85546875" style="225" customWidth="1"/>
    <col min="14581" max="14581" width="13.85546875" style="225" customWidth="1"/>
    <col min="14582" max="14582" width="13.28515625" style="225" customWidth="1"/>
    <col min="14583" max="14583" width="12.7109375" style="225" bestFit="1" customWidth="1"/>
    <col min="14584" max="14584" width="18.42578125" style="225" customWidth="1"/>
    <col min="14585" max="14585" width="17.5703125" style="225" customWidth="1"/>
    <col min="14586" max="14586" width="13.28515625" style="225" customWidth="1"/>
    <col min="14587" max="14834" width="9.140625" style="225"/>
    <col min="14835" max="14835" width="9.5703125" style="225" customWidth="1"/>
    <col min="14836" max="14836" width="68.85546875" style="225" customWidth="1"/>
    <col min="14837" max="14837" width="13.85546875" style="225" customWidth="1"/>
    <col min="14838" max="14838" width="13.28515625" style="225" customWidth="1"/>
    <col min="14839" max="14839" width="12.7109375" style="225" bestFit="1" customWidth="1"/>
    <col min="14840" max="14840" width="18.42578125" style="225" customWidth="1"/>
    <col min="14841" max="14841" width="17.5703125" style="225" customWidth="1"/>
    <col min="14842" max="14842" width="13.28515625" style="225" customWidth="1"/>
    <col min="14843" max="15090" width="9.140625" style="225"/>
    <col min="15091" max="15091" width="9.5703125" style="225" customWidth="1"/>
    <col min="15092" max="15092" width="68.85546875" style="225" customWidth="1"/>
    <col min="15093" max="15093" width="13.85546875" style="225" customWidth="1"/>
    <col min="15094" max="15094" width="13.28515625" style="225" customWidth="1"/>
    <col min="15095" max="15095" width="12.7109375" style="225" bestFit="1" customWidth="1"/>
    <col min="15096" max="15096" width="18.42578125" style="225" customWidth="1"/>
    <col min="15097" max="15097" width="17.5703125" style="225" customWidth="1"/>
    <col min="15098" max="15098" width="13.28515625" style="225" customWidth="1"/>
    <col min="15099" max="15346" width="9.140625" style="225"/>
    <col min="15347" max="15347" width="9.5703125" style="225" customWidth="1"/>
    <col min="15348" max="15348" width="68.85546875" style="225" customWidth="1"/>
    <col min="15349" max="15349" width="13.85546875" style="225" customWidth="1"/>
    <col min="15350" max="15350" width="13.28515625" style="225" customWidth="1"/>
    <col min="15351" max="15351" width="12.7109375" style="225" bestFit="1" customWidth="1"/>
    <col min="15352" max="15352" width="18.42578125" style="225" customWidth="1"/>
    <col min="15353" max="15353" width="17.5703125" style="225" customWidth="1"/>
    <col min="15354" max="15354" width="13.28515625" style="225" customWidth="1"/>
    <col min="15355" max="15602" width="9.140625" style="225"/>
    <col min="15603" max="15603" width="9.5703125" style="225" customWidth="1"/>
    <col min="15604" max="15604" width="68.85546875" style="225" customWidth="1"/>
    <col min="15605" max="15605" width="13.85546875" style="225" customWidth="1"/>
    <col min="15606" max="15606" width="13.28515625" style="225" customWidth="1"/>
    <col min="15607" max="15607" width="12.7109375" style="225" bestFit="1" customWidth="1"/>
    <col min="15608" max="15608" width="18.42578125" style="225" customWidth="1"/>
    <col min="15609" max="15609" width="17.5703125" style="225" customWidth="1"/>
    <col min="15610" max="15610" width="13.28515625" style="225" customWidth="1"/>
    <col min="15611" max="15858" width="9.140625" style="225"/>
    <col min="15859" max="15859" width="9.5703125" style="225" customWidth="1"/>
    <col min="15860" max="15860" width="68.85546875" style="225" customWidth="1"/>
    <col min="15861" max="15861" width="13.85546875" style="225" customWidth="1"/>
    <col min="15862" max="15862" width="13.28515625" style="225" customWidth="1"/>
    <col min="15863" max="15863" width="12.7109375" style="225" bestFit="1" customWidth="1"/>
    <col min="15864" max="15864" width="18.42578125" style="225" customWidth="1"/>
    <col min="15865" max="15865" width="17.5703125" style="225" customWidth="1"/>
    <col min="15866" max="15866" width="13.28515625" style="225" customWidth="1"/>
    <col min="15867" max="16114" width="9.140625" style="225"/>
    <col min="16115" max="16115" width="9.5703125" style="225" customWidth="1"/>
    <col min="16116" max="16116" width="68.85546875" style="225" customWidth="1"/>
    <col min="16117" max="16117" width="13.85546875" style="225" customWidth="1"/>
    <col min="16118" max="16118" width="13.28515625" style="225" customWidth="1"/>
    <col min="16119" max="16119" width="12.7109375" style="225" bestFit="1" customWidth="1"/>
    <col min="16120" max="16120" width="18.42578125" style="225" customWidth="1"/>
    <col min="16121" max="16121" width="17.5703125" style="225" customWidth="1"/>
    <col min="16122" max="16122" width="13.28515625" style="225" customWidth="1"/>
    <col min="16123" max="16384" width="9.140625" style="225"/>
  </cols>
  <sheetData>
    <row r="1" spans="1:7" s="72" customFormat="1">
      <c r="A1" s="218"/>
      <c r="B1" s="219"/>
      <c r="C1" s="220"/>
      <c r="D1" s="708" t="s">
        <v>1333</v>
      </c>
      <c r="E1" s="708"/>
      <c r="F1" s="708"/>
      <c r="G1" s="708"/>
    </row>
    <row r="2" spans="1:7" s="72" customFormat="1" ht="15" customHeight="1">
      <c r="A2" s="221"/>
      <c r="B2" s="222"/>
      <c r="C2" s="709" t="s">
        <v>1203</v>
      </c>
      <c r="D2" s="709"/>
      <c r="E2" s="709"/>
      <c r="F2" s="709"/>
      <c r="G2" s="709"/>
    </row>
    <row r="3" spans="1:7" s="72" customFormat="1" ht="28.5" customHeight="1">
      <c r="A3" s="221"/>
      <c r="B3" s="709" t="s">
        <v>1204</v>
      </c>
      <c r="C3" s="709"/>
      <c r="D3" s="709"/>
      <c r="E3" s="709"/>
      <c r="F3" s="709"/>
      <c r="G3" s="709"/>
    </row>
    <row r="4" spans="1:7" s="72" customFormat="1">
      <c r="A4" s="223"/>
      <c r="C4" s="36"/>
      <c r="D4" s="36"/>
      <c r="E4" s="224"/>
      <c r="F4" s="708"/>
      <c r="G4" s="708"/>
    </row>
    <row r="5" spans="1:7" ht="15.75">
      <c r="D5" s="7"/>
      <c r="G5" s="4" t="s">
        <v>1206</v>
      </c>
    </row>
    <row r="6" spans="1:7">
      <c r="D6" s="27"/>
      <c r="G6" s="7" t="s">
        <v>13</v>
      </c>
    </row>
    <row r="7" spans="1:7" ht="17.25" customHeight="1">
      <c r="G7" s="7" t="s">
        <v>1123</v>
      </c>
    </row>
    <row r="8" spans="1:7">
      <c r="G8" s="27" t="s">
        <v>1124</v>
      </c>
    </row>
    <row r="9" spans="1:7">
      <c r="G9" s="7"/>
    </row>
    <row r="10" spans="1:7">
      <c r="G10" s="27"/>
    </row>
    <row r="11" spans="1:7" s="72" customFormat="1" ht="31.5" customHeight="1">
      <c r="A11" s="710" t="s">
        <v>1209</v>
      </c>
      <c r="B11" s="710"/>
      <c r="C11" s="710"/>
      <c r="D11" s="710"/>
      <c r="E11" s="225"/>
      <c r="F11" s="203"/>
      <c r="G11" s="225"/>
    </row>
    <row r="12" spans="1:7" s="72" customFormat="1" ht="15.75">
      <c r="A12" s="203"/>
      <c r="B12" s="203"/>
      <c r="C12" s="203"/>
      <c r="D12" s="203"/>
      <c r="E12" s="225"/>
      <c r="F12" s="203"/>
      <c r="G12" s="225"/>
    </row>
    <row r="13" spans="1:7" s="72" customFormat="1">
      <c r="A13" s="226"/>
      <c r="B13" s="227"/>
      <c r="C13" s="228"/>
      <c r="D13" s="206"/>
      <c r="E13" s="225"/>
      <c r="F13" s="206"/>
      <c r="G13" s="225"/>
    </row>
    <row r="14" spans="1:7" s="72" customFormat="1" ht="30">
      <c r="A14" s="711" t="s">
        <v>1210</v>
      </c>
      <c r="B14" s="712"/>
      <c r="C14" s="713"/>
      <c r="D14" s="229" t="s">
        <v>1211</v>
      </c>
      <c r="E14" s="225"/>
      <c r="F14" s="230"/>
      <c r="G14" s="225"/>
    </row>
    <row r="15" spans="1:7" s="72" customFormat="1" ht="33" customHeight="1">
      <c r="A15" s="711" t="s">
        <v>1212</v>
      </c>
      <c r="B15" s="712"/>
      <c r="C15" s="713"/>
      <c r="D15" s="231">
        <f>142.18*12/5109.81</f>
        <v>0.33389891209262185</v>
      </c>
      <c r="E15" s="232"/>
      <c r="F15" s="225"/>
      <c r="G15" s="225"/>
    </row>
    <row r="16" spans="1:7" s="72" customFormat="1">
      <c r="A16" s="225"/>
      <c r="B16" s="225"/>
      <c r="C16" s="225"/>
      <c r="D16" s="225"/>
      <c r="E16" s="225"/>
      <c r="F16" s="225"/>
      <c r="G16" s="207" t="s">
        <v>1213</v>
      </c>
    </row>
    <row r="17" spans="1:9" s="72" customFormat="1" ht="47.25" customHeight="1">
      <c r="A17" s="714" t="s">
        <v>1334</v>
      </c>
      <c r="B17" s="714"/>
      <c r="C17" s="714"/>
      <c r="D17" s="714"/>
      <c r="E17" s="225"/>
      <c r="F17" s="225"/>
      <c r="G17" s="225"/>
    </row>
    <row r="18" spans="1:9" s="72" customFormat="1">
      <c r="A18" s="208" t="s">
        <v>86</v>
      </c>
      <c r="B18" s="209"/>
      <c r="C18" s="209" t="s">
        <v>1214</v>
      </c>
      <c r="D18" s="209" t="s">
        <v>1215</v>
      </c>
      <c r="E18" s="225"/>
      <c r="F18" s="225"/>
      <c r="G18" s="225"/>
    </row>
    <row r="19" spans="1:9" s="72" customFormat="1">
      <c r="A19" s="210">
        <v>1</v>
      </c>
      <c r="B19" s="211" t="s">
        <v>1216</v>
      </c>
      <c r="C19" s="57">
        <v>2.9910000000000001</v>
      </c>
      <c r="D19" s="57">
        <v>2.9039999999999999</v>
      </c>
      <c r="E19" s="225"/>
      <c r="F19" s="225"/>
      <c r="G19" s="225"/>
    </row>
    <row r="20" spans="1:9" s="72" customFormat="1">
      <c r="A20" s="210">
        <v>2</v>
      </c>
      <c r="B20" s="211" t="s">
        <v>1217</v>
      </c>
      <c r="C20" s="57">
        <v>2.524</v>
      </c>
      <c r="D20" s="57">
        <v>2.4510000000000001</v>
      </c>
      <c r="E20" s="225"/>
      <c r="F20" s="225"/>
      <c r="G20" s="225"/>
    </row>
    <row r="21" spans="1:9" s="72" customFormat="1">
      <c r="A21" s="210">
        <v>3</v>
      </c>
      <c r="B21" s="212" t="s">
        <v>1218</v>
      </c>
      <c r="C21" s="57">
        <v>1.6890000000000001</v>
      </c>
      <c r="D21" s="57">
        <v>1.659</v>
      </c>
      <c r="E21" s="225"/>
      <c r="F21" s="225"/>
      <c r="G21" s="225"/>
    </row>
    <row r="22" spans="1:9" s="72" customFormat="1">
      <c r="A22" s="210">
        <v>4</v>
      </c>
      <c r="B22" s="211" t="s">
        <v>1219</v>
      </c>
      <c r="C22" s="57">
        <v>0.56999999999999995</v>
      </c>
      <c r="D22" s="57">
        <v>0.83399999999999996</v>
      </c>
      <c r="E22" s="225"/>
      <c r="F22" s="232"/>
      <c r="G22" s="225"/>
    </row>
    <row r="23" spans="1:9" s="72" customFormat="1" ht="25.5">
      <c r="A23" s="210">
        <v>5</v>
      </c>
      <c r="B23" s="211" t="s">
        <v>1220</v>
      </c>
      <c r="C23" s="57">
        <v>1.6</v>
      </c>
      <c r="D23" s="57">
        <v>1.6</v>
      </c>
      <c r="E23" s="225"/>
      <c r="F23" s="232"/>
      <c r="G23" s="225"/>
    </row>
    <row r="24" spans="1:9" s="72" customFormat="1" ht="34.5" customHeight="1">
      <c r="A24" s="715" t="s">
        <v>1221</v>
      </c>
      <c r="B24" s="715"/>
      <c r="C24" s="715"/>
      <c r="D24" s="715"/>
      <c r="E24" s="715"/>
      <c r="F24" s="715"/>
      <c r="G24" s="715"/>
    </row>
    <row r="25" spans="1:9" s="72" customFormat="1" ht="204">
      <c r="A25" s="213" t="s">
        <v>86</v>
      </c>
      <c r="B25" s="214" t="s">
        <v>132</v>
      </c>
      <c r="C25" s="214" t="s">
        <v>12</v>
      </c>
      <c r="D25" s="215" t="s">
        <v>1222</v>
      </c>
      <c r="E25" s="233" t="s">
        <v>1223</v>
      </c>
      <c r="F25" s="215" t="s">
        <v>1224</v>
      </c>
      <c r="G25" s="215" t="s">
        <v>1225</v>
      </c>
    </row>
    <row r="26" spans="1:9" s="72" customFormat="1">
      <c r="A26" s="234">
        <v>1</v>
      </c>
      <c r="B26" s="235">
        <v>2</v>
      </c>
      <c r="C26" s="236">
        <v>3</v>
      </c>
      <c r="D26" s="235">
        <v>4</v>
      </c>
      <c r="E26" s="235">
        <v>5</v>
      </c>
      <c r="F26" s="236">
        <v>6</v>
      </c>
      <c r="G26" s="235">
        <v>7</v>
      </c>
    </row>
    <row r="27" spans="1:9" s="72" customFormat="1" ht="25.5">
      <c r="A27" s="237" t="s">
        <v>194</v>
      </c>
      <c r="B27" s="238">
        <v>10101</v>
      </c>
      <c r="C27" s="191" t="s">
        <v>175</v>
      </c>
      <c r="D27" s="239">
        <v>0.95699999999999996</v>
      </c>
      <c r="E27" s="239">
        <v>1.0029999999999999</v>
      </c>
      <c r="F27" s="239">
        <v>1.486</v>
      </c>
      <c r="G27" s="216">
        <v>202.8</v>
      </c>
      <c r="H27" s="240"/>
      <c r="I27" s="240"/>
    </row>
    <row r="28" spans="1:9" s="72" customFormat="1" ht="38.25">
      <c r="A28" s="237" t="s">
        <v>1226</v>
      </c>
      <c r="B28" s="238">
        <v>20101</v>
      </c>
      <c r="C28" s="191" t="s">
        <v>16</v>
      </c>
      <c r="D28" s="239">
        <v>0.89</v>
      </c>
      <c r="E28" s="239">
        <v>1.0569999999999999</v>
      </c>
      <c r="F28" s="239">
        <v>1.5389999999999999</v>
      </c>
      <c r="G28" s="216">
        <v>205.85</v>
      </c>
      <c r="H28" s="240"/>
      <c r="I28" s="240"/>
    </row>
    <row r="29" spans="1:9" s="72" customFormat="1" ht="38.25">
      <c r="A29" s="237" t="s">
        <v>186</v>
      </c>
      <c r="B29" s="238">
        <v>30101</v>
      </c>
      <c r="C29" s="191" t="s">
        <v>17</v>
      </c>
      <c r="D29" s="239">
        <v>0.94699999999999995</v>
      </c>
      <c r="E29" s="239">
        <v>1.0409999999999999</v>
      </c>
      <c r="F29" s="239">
        <v>1.5</v>
      </c>
      <c r="G29" s="216">
        <v>210.25</v>
      </c>
      <c r="H29" s="240"/>
      <c r="I29" s="240"/>
    </row>
    <row r="30" spans="1:9" s="72" customFormat="1" ht="25.5">
      <c r="A30" s="237" t="s">
        <v>1227</v>
      </c>
      <c r="B30" s="238">
        <v>30201</v>
      </c>
      <c r="C30" s="191" t="s">
        <v>18</v>
      </c>
      <c r="D30" s="239">
        <v>1.28</v>
      </c>
      <c r="E30" s="239">
        <v>1.0209999999999999</v>
      </c>
      <c r="F30" s="239">
        <v>1.373</v>
      </c>
      <c r="G30" s="216">
        <v>255.12</v>
      </c>
      <c r="H30" s="240"/>
      <c r="I30" s="240"/>
    </row>
    <row r="31" spans="1:9" s="72" customFormat="1" ht="25.5">
      <c r="A31" s="237" t="s">
        <v>1228</v>
      </c>
      <c r="B31" s="238">
        <v>41601</v>
      </c>
      <c r="C31" s="191" t="s">
        <v>1113</v>
      </c>
      <c r="D31" s="239">
        <v>0.88100000000000001</v>
      </c>
      <c r="E31" s="239">
        <v>1.0620000000000001</v>
      </c>
      <c r="F31" s="239">
        <v>1.536</v>
      </c>
      <c r="G31" s="216">
        <v>204.33</v>
      </c>
      <c r="H31" s="240"/>
      <c r="I31" s="240"/>
    </row>
    <row r="32" spans="1:9" s="72" customFormat="1" ht="38.25">
      <c r="A32" s="237" t="s">
        <v>1229</v>
      </c>
      <c r="B32" s="238">
        <v>50101</v>
      </c>
      <c r="C32" s="191" t="s">
        <v>20</v>
      </c>
      <c r="D32" s="239">
        <v>0.80900000000000005</v>
      </c>
      <c r="E32" s="239">
        <v>1</v>
      </c>
      <c r="F32" s="239">
        <v>1.62</v>
      </c>
      <c r="G32" s="216">
        <v>186.34</v>
      </c>
      <c r="H32" s="240"/>
      <c r="I32" s="240"/>
    </row>
    <row r="33" spans="1:9" s="72" customFormat="1" ht="38.25">
      <c r="A33" s="237" t="s">
        <v>1230</v>
      </c>
      <c r="B33" s="238">
        <v>60101</v>
      </c>
      <c r="C33" s="191" t="s">
        <v>21</v>
      </c>
      <c r="D33" s="239">
        <v>0.89500000000000002</v>
      </c>
      <c r="E33" s="239">
        <v>1.0349999999999999</v>
      </c>
      <c r="F33" s="239">
        <v>1.502</v>
      </c>
      <c r="G33" s="216">
        <v>197.82</v>
      </c>
      <c r="H33" s="240"/>
      <c r="I33" s="240"/>
    </row>
    <row r="34" spans="1:9" s="72" customFormat="1" ht="25.5">
      <c r="A34" s="237" t="s">
        <v>1231</v>
      </c>
      <c r="B34" s="238">
        <v>70101</v>
      </c>
      <c r="C34" s="191" t="s">
        <v>87</v>
      </c>
      <c r="D34" s="239">
        <v>0.93100000000000005</v>
      </c>
      <c r="E34" s="239">
        <v>1</v>
      </c>
      <c r="F34" s="239">
        <v>1.5289999999999999</v>
      </c>
      <c r="G34" s="216">
        <v>202.39</v>
      </c>
      <c r="H34" s="240"/>
      <c r="I34" s="240"/>
    </row>
    <row r="35" spans="1:9" s="72" customFormat="1" ht="38.25">
      <c r="A35" s="237" t="s">
        <v>1232</v>
      </c>
      <c r="B35" s="238">
        <v>70301</v>
      </c>
      <c r="C35" s="191" t="s">
        <v>22</v>
      </c>
      <c r="D35" s="239">
        <v>0.86</v>
      </c>
      <c r="E35" s="239">
        <v>1</v>
      </c>
      <c r="F35" s="239">
        <v>1.4810000000000001</v>
      </c>
      <c r="G35" s="216">
        <v>181.09</v>
      </c>
      <c r="H35" s="240"/>
      <c r="I35" s="240"/>
    </row>
    <row r="36" spans="1:9" s="72" customFormat="1" ht="38.25">
      <c r="A36" s="237" t="s">
        <v>1233</v>
      </c>
      <c r="B36" s="238">
        <v>80101</v>
      </c>
      <c r="C36" s="191" t="s">
        <v>88</v>
      </c>
      <c r="D36" s="239">
        <v>0.85599999999999998</v>
      </c>
      <c r="E36" s="239">
        <v>1.032</v>
      </c>
      <c r="F36" s="239">
        <v>1.5449999999999999</v>
      </c>
      <c r="G36" s="216">
        <v>194.05</v>
      </c>
      <c r="H36" s="240"/>
      <c r="I36" s="240"/>
    </row>
    <row r="37" spans="1:9" s="72" customFormat="1" ht="38.25">
      <c r="A37" s="237" t="s">
        <v>1234</v>
      </c>
      <c r="B37" s="238">
        <v>100101</v>
      </c>
      <c r="C37" s="191" t="s">
        <v>107</v>
      </c>
      <c r="D37" s="239">
        <v>0.78700000000000003</v>
      </c>
      <c r="E37" s="239">
        <v>1</v>
      </c>
      <c r="F37" s="239">
        <v>1.696</v>
      </c>
      <c r="G37" s="216">
        <v>189.78</v>
      </c>
      <c r="H37" s="240"/>
      <c r="I37" s="240"/>
    </row>
    <row r="38" spans="1:9" s="72" customFormat="1" ht="38.25">
      <c r="A38" s="237" t="s">
        <v>1235</v>
      </c>
      <c r="B38" s="238">
        <v>100201</v>
      </c>
      <c r="C38" s="191" t="s">
        <v>23</v>
      </c>
      <c r="D38" s="239">
        <v>0.83899999999999997</v>
      </c>
      <c r="E38" s="239">
        <v>1</v>
      </c>
      <c r="F38" s="239">
        <v>1.492</v>
      </c>
      <c r="G38" s="216">
        <v>177.98</v>
      </c>
      <c r="H38" s="240"/>
      <c r="I38" s="240"/>
    </row>
    <row r="39" spans="1:9" s="72" customFormat="1" ht="25.5">
      <c r="A39" s="237" t="s">
        <v>1236</v>
      </c>
      <c r="B39" s="238">
        <v>100301</v>
      </c>
      <c r="C39" s="191" t="s">
        <v>1237</v>
      </c>
      <c r="D39" s="239">
        <v>1.0660000000000001</v>
      </c>
      <c r="E39" s="239">
        <v>1</v>
      </c>
      <c r="F39" s="239">
        <v>1.389</v>
      </c>
      <c r="G39" s="216">
        <v>210.52</v>
      </c>
      <c r="H39" s="240"/>
      <c r="I39" s="240"/>
    </row>
    <row r="40" spans="1:9" s="72" customFormat="1" ht="38.25">
      <c r="A40" s="237" t="s">
        <v>1238</v>
      </c>
      <c r="B40" s="238">
        <v>110101</v>
      </c>
      <c r="C40" s="191" t="s">
        <v>25</v>
      </c>
      <c r="D40" s="239">
        <v>0.92800000000000005</v>
      </c>
      <c r="E40" s="239">
        <v>1.0640000000000001</v>
      </c>
      <c r="F40" s="239">
        <v>1.524</v>
      </c>
      <c r="G40" s="216">
        <v>213.95</v>
      </c>
      <c r="H40" s="240"/>
      <c r="I40" s="240"/>
    </row>
    <row r="41" spans="1:9" s="72" customFormat="1" ht="38.25">
      <c r="A41" s="237" t="s">
        <v>1239</v>
      </c>
      <c r="B41" s="238">
        <v>130101</v>
      </c>
      <c r="C41" s="191" t="s">
        <v>26</v>
      </c>
      <c r="D41" s="239">
        <v>1.08</v>
      </c>
      <c r="E41" s="239">
        <v>1</v>
      </c>
      <c r="F41" s="239">
        <v>1.4139999999999999</v>
      </c>
      <c r="G41" s="216">
        <v>217.13</v>
      </c>
      <c r="H41" s="240"/>
      <c r="I41" s="240"/>
    </row>
    <row r="42" spans="1:9" s="72" customFormat="1" ht="38.25">
      <c r="A42" s="237" t="s">
        <v>1240</v>
      </c>
      <c r="B42" s="238">
        <v>140101</v>
      </c>
      <c r="C42" s="191" t="s">
        <v>27</v>
      </c>
      <c r="D42" s="239">
        <v>0.97299999999999998</v>
      </c>
      <c r="E42" s="239">
        <v>1.081</v>
      </c>
      <c r="F42" s="239">
        <v>1.4470000000000001</v>
      </c>
      <c r="G42" s="216">
        <v>216.39</v>
      </c>
      <c r="H42" s="240"/>
      <c r="I42" s="240"/>
    </row>
    <row r="43" spans="1:9" s="72" customFormat="1" ht="25.5">
      <c r="A43" s="237" t="s">
        <v>1241</v>
      </c>
      <c r="B43" s="238">
        <v>140201</v>
      </c>
      <c r="C43" s="191" t="s">
        <v>28</v>
      </c>
      <c r="D43" s="239">
        <v>1.3979999999999999</v>
      </c>
      <c r="E43" s="239">
        <v>1.0649999999999999</v>
      </c>
      <c r="F43" s="239">
        <v>1.3260000000000001</v>
      </c>
      <c r="G43" s="216">
        <v>280.7</v>
      </c>
      <c r="H43" s="240"/>
      <c r="I43" s="240"/>
    </row>
    <row r="44" spans="1:9" s="72" customFormat="1" ht="25.5">
      <c r="A44" s="237" t="s">
        <v>1242</v>
      </c>
      <c r="B44" s="238">
        <v>150101</v>
      </c>
      <c r="C44" s="191" t="s">
        <v>29</v>
      </c>
      <c r="D44" s="239">
        <v>1.0589999999999999</v>
      </c>
      <c r="E44" s="239">
        <v>1</v>
      </c>
      <c r="F44" s="239">
        <v>1.39</v>
      </c>
      <c r="G44" s="216">
        <v>209.29</v>
      </c>
      <c r="H44" s="240"/>
      <c r="I44" s="240"/>
    </row>
    <row r="45" spans="1:9" s="72" customFormat="1" ht="38.25">
      <c r="A45" s="237" t="s">
        <v>1243</v>
      </c>
      <c r="B45" s="238">
        <v>160101</v>
      </c>
      <c r="C45" s="191" t="s">
        <v>30</v>
      </c>
      <c r="D45" s="239">
        <v>0.88800000000000001</v>
      </c>
      <c r="E45" s="239">
        <v>1.1100000000000001</v>
      </c>
      <c r="F45" s="239">
        <v>1.544</v>
      </c>
      <c r="G45" s="216">
        <v>216.38</v>
      </c>
      <c r="H45" s="240"/>
      <c r="I45" s="240"/>
    </row>
    <row r="46" spans="1:9" s="72" customFormat="1" ht="25.5">
      <c r="A46" s="237" t="s">
        <v>1244</v>
      </c>
      <c r="B46" s="238">
        <v>160201</v>
      </c>
      <c r="C46" s="191" t="s">
        <v>181</v>
      </c>
      <c r="D46" s="239">
        <v>1.0189999999999999</v>
      </c>
      <c r="E46" s="239">
        <v>1.113</v>
      </c>
      <c r="F46" s="239">
        <v>1.298</v>
      </c>
      <c r="G46" s="216">
        <v>209.31</v>
      </c>
      <c r="H46" s="240"/>
      <c r="I46" s="240"/>
    </row>
    <row r="47" spans="1:9" s="72" customFormat="1" ht="25.5">
      <c r="A47" s="237" t="s">
        <v>1245</v>
      </c>
      <c r="B47" s="238">
        <v>170101</v>
      </c>
      <c r="C47" s="191" t="s">
        <v>89</v>
      </c>
      <c r="D47" s="239">
        <v>0.76300000000000001</v>
      </c>
      <c r="E47" s="239">
        <v>1.0369999999999999</v>
      </c>
      <c r="F47" s="239">
        <v>1.534</v>
      </c>
      <c r="G47" s="216">
        <v>172.57</v>
      </c>
      <c r="H47" s="240"/>
      <c r="I47" s="240"/>
    </row>
    <row r="48" spans="1:9" s="72" customFormat="1" ht="25.5">
      <c r="A48" s="237" t="s">
        <v>1246</v>
      </c>
      <c r="B48" s="238">
        <v>170201</v>
      </c>
      <c r="C48" s="191" t="s">
        <v>111</v>
      </c>
      <c r="D48" s="239">
        <v>1.7549999999999999</v>
      </c>
      <c r="E48" s="239">
        <v>1.04</v>
      </c>
      <c r="F48" s="239">
        <v>1.44</v>
      </c>
      <c r="G48" s="241">
        <v>382.98</v>
      </c>
      <c r="H48" s="240"/>
      <c r="I48" s="240"/>
    </row>
    <row r="49" spans="1:9" s="72" customFormat="1" ht="38.25">
      <c r="A49" s="237" t="s">
        <v>1247</v>
      </c>
      <c r="B49" s="238">
        <v>180101</v>
      </c>
      <c r="C49" s="191" t="s">
        <v>31</v>
      </c>
      <c r="D49" s="239">
        <v>0.98599999999999999</v>
      </c>
      <c r="E49" s="239">
        <v>1</v>
      </c>
      <c r="F49" s="239">
        <v>1.532</v>
      </c>
      <c r="G49" s="216">
        <v>214.77</v>
      </c>
      <c r="H49" s="240"/>
      <c r="I49" s="240"/>
    </row>
    <row r="50" spans="1:9" s="72" customFormat="1" ht="25.5">
      <c r="A50" s="237" t="s">
        <v>1248</v>
      </c>
      <c r="B50" s="238">
        <v>180201</v>
      </c>
      <c r="C50" s="191" t="s">
        <v>32</v>
      </c>
      <c r="D50" s="239">
        <v>1.0669999999999999</v>
      </c>
      <c r="E50" s="239">
        <v>1</v>
      </c>
      <c r="F50" s="239">
        <v>1.484</v>
      </c>
      <c r="G50" s="216">
        <v>225.13</v>
      </c>
      <c r="H50" s="240"/>
      <c r="I50" s="240"/>
    </row>
    <row r="51" spans="1:9" s="72" customFormat="1" ht="38.25">
      <c r="A51" s="237" t="s">
        <v>1249</v>
      </c>
      <c r="B51" s="238">
        <v>190101</v>
      </c>
      <c r="C51" s="191" t="s">
        <v>33</v>
      </c>
      <c r="D51" s="239">
        <v>0.97899999999999998</v>
      </c>
      <c r="E51" s="239">
        <v>1.024</v>
      </c>
      <c r="F51" s="239">
        <v>1.429</v>
      </c>
      <c r="G51" s="216">
        <v>203.68</v>
      </c>
      <c r="H51" s="240"/>
      <c r="I51" s="240"/>
    </row>
    <row r="52" spans="1:9" s="72" customFormat="1" ht="25.5">
      <c r="A52" s="237" t="s">
        <v>1250</v>
      </c>
      <c r="B52" s="238">
        <v>200301</v>
      </c>
      <c r="C52" s="191" t="s">
        <v>34</v>
      </c>
      <c r="D52" s="239">
        <v>0.84399999999999997</v>
      </c>
      <c r="E52" s="239">
        <v>1.0269999999999999</v>
      </c>
      <c r="F52" s="239">
        <v>1.4750000000000001</v>
      </c>
      <c r="G52" s="216">
        <v>181.78</v>
      </c>
      <c r="H52" s="240"/>
      <c r="I52" s="240"/>
    </row>
    <row r="53" spans="1:9" s="72" customFormat="1" ht="25.5">
      <c r="A53" s="237" t="s">
        <v>1251</v>
      </c>
      <c r="B53" s="238">
        <v>200401</v>
      </c>
      <c r="C53" s="191" t="s">
        <v>35</v>
      </c>
      <c r="D53" s="239">
        <v>1.0780000000000001</v>
      </c>
      <c r="E53" s="239">
        <v>1.0149999999999999</v>
      </c>
      <c r="F53" s="239">
        <v>1.3280000000000001</v>
      </c>
      <c r="G53" s="216">
        <v>206.6</v>
      </c>
      <c r="H53" s="240"/>
      <c r="I53" s="240"/>
    </row>
    <row r="54" spans="1:9" s="72" customFormat="1" ht="38.25">
      <c r="A54" s="237" t="s">
        <v>1252</v>
      </c>
      <c r="B54" s="238">
        <v>210101</v>
      </c>
      <c r="C54" s="191" t="s">
        <v>36</v>
      </c>
      <c r="D54" s="239">
        <v>0.96899999999999997</v>
      </c>
      <c r="E54" s="239">
        <v>1.0409999999999999</v>
      </c>
      <c r="F54" s="239">
        <v>1.474</v>
      </c>
      <c r="G54" s="216">
        <v>211.4</v>
      </c>
      <c r="H54" s="240"/>
      <c r="I54" s="240"/>
    </row>
    <row r="55" spans="1:9" s="72" customFormat="1" ht="25.5">
      <c r="A55" s="237" t="s">
        <v>1253</v>
      </c>
      <c r="B55" s="238">
        <v>210115</v>
      </c>
      <c r="C55" s="191" t="s">
        <v>37</v>
      </c>
      <c r="D55" s="239">
        <v>1.1910000000000001</v>
      </c>
      <c r="E55" s="239">
        <v>1.113</v>
      </c>
      <c r="F55" s="239">
        <v>1.35</v>
      </c>
      <c r="G55" s="216">
        <v>254.44</v>
      </c>
      <c r="H55" s="240"/>
      <c r="I55" s="240"/>
    </row>
    <row r="56" spans="1:9" s="72" customFormat="1" ht="38.25">
      <c r="A56" s="237" t="s">
        <v>1254</v>
      </c>
      <c r="B56" s="238">
        <v>220101</v>
      </c>
      <c r="C56" s="191" t="s">
        <v>38</v>
      </c>
      <c r="D56" s="239">
        <v>0.629</v>
      </c>
      <c r="E56" s="239">
        <v>1.113</v>
      </c>
      <c r="F56" s="239">
        <v>1.6639999999999999</v>
      </c>
      <c r="G56" s="216">
        <v>165.63</v>
      </c>
      <c r="H56" s="240"/>
      <c r="I56" s="240"/>
    </row>
    <row r="57" spans="1:9" s="72" customFormat="1" ht="38.25">
      <c r="A57" s="237" t="s">
        <v>1255</v>
      </c>
      <c r="B57" s="238">
        <v>230101</v>
      </c>
      <c r="C57" s="191" t="s">
        <v>39</v>
      </c>
      <c r="D57" s="239">
        <v>1.0489999999999999</v>
      </c>
      <c r="E57" s="239">
        <v>1</v>
      </c>
      <c r="F57" s="239">
        <v>1.488</v>
      </c>
      <c r="G57" s="216">
        <v>221.93</v>
      </c>
      <c r="H57" s="240"/>
      <c r="I57" s="240"/>
    </row>
    <row r="58" spans="1:9" s="72" customFormat="1" ht="38.25">
      <c r="A58" s="237" t="s">
        <v>1256</v>
      </c>
      <c r="B58" s="238">
        <v>240101</v>
      </c>
      <c r="C58" s="191" t="s">
        <v>40</v>
      </c>
      <c r="D58" s="239">
        <v>0.76300000000000001</v>
      </c>
      <c r="E58" s="239">
        <v>1.113</v>
      </c>
      <c r="F58" s="239">
        <v>1.581</v>
      </c>
      <c r="G58" s="216">
        <v>190.89</v>
      </c>
      <c r="H58" s="240"/>
      <c r="I58" s="240"/>
    </row>
    <row r="59" spans="1:9" s="72" customFormat="1" ht="25.5">
      <c r="A59" s="237" t="s">
        <v>1257</v>
      </c>
      <c r="B59" s="238">
        <v>250101</v>
      </c>
      <c r="C59" s="191" t="s">
        <v>41</v>
      </c>
      <c r="D59" s="239">
        <v>0.93899999999999995</v>
      </c>
      <c r="E59" s="239">
        <v>1</v>
      </c>
      <c r="F59" s="239">
        <v>1.5509999999999999</v>
      </c>
      <c r="G59" s="216">
        <v>207.07</v>
      </c>
      <c r="H59" s="240"/>
      <c r="I59" s="240"/>
    </row>
    <row r="60" spans="1:9" s="72" customFormat="1" ht="25.5">
      <c r="A60" s="237" t="s">
        <v>1258</v>
      </c>
      <c r="B60" s="238">
        <v>260301</v>
      </c>
      <c r="C60" s="191" t="s">
        <v>42</v>
      </c>
      <c r="D60" s="239">
        <v>1.26</v>
      </c>
      <c r="E60" s="239">
        <v>1</v>
      </c>
      <c r="F60" s="239">
        <v>1.3640000000000001</v>
      </c>
      <c r="G60" s="216">
        <v>244.36</v>
      </c>
      <c r="H60" s="240"/>
      <c r="I60" s="240"/>
    </row>
    <row r="61" spans="1:9" s="72" customFormat="1" ht="38.25">
      <c r="A61" s="237" t="s">
        <v>1259</v>
      </c>
      <c r="B61" s="238">
        <v>261501</v>
      </c>
      <c r="C61" s="191" t="s">
        <v>84</v>
      </c>
      <c r="D61" s="239">
        <v>0.879</v>
      </c>
      <c r="E61" s="239">
        <v>1.04</v>
      </c>
      <c r="F61" s="239">
        <v>1.454</v>
      </c>
      <c r="G61" s="216">
        <v>188.98</v>
      </c>
      <c r="H61" s="240"/>
      <c r="I61" s="240"/>
    </row>
    <row r="62" spans="1:9" s="72" customFormat="1" ht="38.25">
      <c r="A62" s="237" t="s">
        <v>1260</v>
      </c>
      <c r="B62" s="238">
        <v>262101</v>
      </c>
      <c r="C62" s="191" t="s">
        <v>97</v>
      </c>
      <c r="D62" s="239">
        <v>1.633</v>
      </c>
      <c r="E62" s="239">
        <v>1</v>
      </c>
      <c r="F62" s="239">
        <v>1.4870000000000001</v>
      </c>
      <c r="G62" s="241">
        <v>345.32</v>
      </c>
      <c r="H62" s="240"/>
      <c r="I62" s="240"/>
    </row>
    <row r="63" spans="1:9" s="72" customFormat="1" ht="25.5">
      <c r="A63" s="237" t="s">
        <v>1261</v>
      </c>
      <c r="B63" s="238">
        <v>263001</v>
      </c>
      <c r="C63" s="191" t="s">
        <v>178</v>
      </c>
      <c r="D63" s="239">
        <v>0.83</v>
      </c>
      <c r="E63" s="239">
        <v>1.028</v>
      </c>
      <c r="F63" s="239">
        <v>1.55</v>
      </c>
      <c r="G63" s="216">
        <v>188.04</v>
      </c>
      <c r="H63" s="240"/>
      <c r="I63" s="240"/>
    </row>
    <row r="64" spans="1:9" s="72" customFormat="1" ht="38.25">
      <c r="A64" s="237" t="s">
        <v>1262</v>
      </c>
      <c r="B64" s="238">
        <v>270101</v>
      </c>
      <c r="C64" s="191" t="s">
        <v>43</v>
      </c>
      <c r="D64" s="239">
        <v>0.69099999999999995</v>
      </c>
      <c r="E64" s="239">
        <v>1.04</v>
      </c>
      <c r="F64" s="239">
        <v>1.71</v>
      </c>
      <c r="G64" s="216">
        <v>174.72</v>
      </c>
      <c r="H64" s="240"/>
      <c r="I64" s="240"/>
    </row>
    <row r="65" spans="1:9" s="72" customFormat="1" ht="38.25">
      <c r="A65" s="237" t="s">
        <v>1263</v>
      </c>
      <c r="B65" s="238">
        <v>280101</v>
      </c>
      <c r="C65" s="191" t="s">
        <v>44</v>
      </c>
      <c r="D65" s="239">
        <v>1.0209999999999999</v>
      </c>
      <c r="E65" s="239">
        <v>1.012</v>
      </c>
      <c r="F65" s="239">
        <v>1.468</v>
      </c>
      <c r="G65" s="216">
        <v>215.66</v>
      </c>
      <c r="H65" s="240"/>
      <c r="I65" s="240"/>
    </row>
    <row r="66" spans="1:9" s="72" customFormat="1" ht="25.5">
      <c r="A66" s="237" t="s">
        <v>1264</v>
      </c>
      <c r="B66" s="238">
        <v>291601</v>
      </c>
      <c r="C66" s="191" t="s">
        <v>1107</v>
      </c>
      <c r="D66" s="239">
        <v>0.88800000000000001</v>
      </c>
      <c r="E66" s="239">
        <v>1.0580000000000001</v>
      </c>
      <c r="F66" s="239">
        <v>1.5129999999999999</v>
      </c>
      <c r="G66" s="216">
        <v>202.1</v>
      </c>
      <c r="H66" s="240"/>
      <c r="I66" s="240"/>
    </row>
    <row r="67" spans="1:9" s="72" customFormat="1" ht="38.25">
      <c r="A67" s="237" t="s">
        <v>1265</v>
      </c>
      <c r="B67" s="238">
        <v>300101</v>
      </c>
      <c r="C67" s="191" t="s">
        <v>45</v>
      </c>
      <c r="D67" s="239">
        <v>1.0449999999999999</v>
      </c>
      <c r="E67" s="239">
        <v>1.048</v>
      </c>
      <c r="F67" s="239">
        <v>1.42</v>
      </c>
      <c r="G67" s="216">
        <v>221.11</v>
      </c>
      <c r="H67" s="240"/>
      <c r="I67" s="240"/>
    </row>
    <row r="68" spans="1:9" s="72" customFormat="1" ht="38.25">
      <c r="A68" s="237" t="s">
        <v>1266</v>
      </c>
      <c r="B68" s="238">
        <v>300301</v>
      </c>
      <c r="C68" s="191" t="s">
        <v>98</v>
      </c>
      <c r="D68" s="239">
        <v>1.004</v>
      </c>
      <c r="E68" s="239">
        <v>1.04</v>
      </c>
      <c r="F68" s="239">
        <v>1.3839999999999999</v>
      </c>
      <c r="G68" s="216">
        <v>205.47</v>
      </c>
      <c r="H68" s="240"/>
      <c r="I68" s="240"/>
    </row>
    <row r="69" spans="1:9" s="72" customFormat="1" ht="38.25">
      <c r="A69" s="237" t="s">
        <v>1267</v>
      </c>
      <c r="B69" s="238">
        <v>310401</v>
      </c>
      <c r="C69" s="191" t="s">
        <v>1268</v>
      </c>
      <c r="D69" s="239">
        <v>0.88</v>
      </c>
      <c r="E69" s="239">
        <v>1</v>
      </c>
      <c r="F69" s="239">
        <v>1.42</v>
      </c>
      <c r="G69" s="216">
        <v>177.67</v>
      </c>
      <c r="H69" s="240"/>
      <c r="I69" s="240"/>
    </row>
    <row r="70" spans="1:9" s="72" customFormat="1" ht="25.5">
      <c r="A70" s="237" t="s">
        <v>1269</v>
      </c>
      <c r="B70" s="238">
        <v>310801</v>
      </c>
      <c r="C70" s="191" t="s">
        <v>113</v>
      </c>
      <c r="D70" s="239">
        <v>1.2609999999999999</v>
      </c>
      <c r="E70" s="239">
        <v>1.046</v>
      </c>
      <c r="F70" s="239">
        <v>1.359</v>
      </c>
      <c r="G70" s="216">
        <v>254.86</v>
      </c>
      <c r="H70" s="240"/>
      <c r="I70" s="240"/>
    </row>
    <row r="71" spans="1:9" s="72" customFormat="1" ht="38.25">
      <c r="A71" s="237" t="s">
        <v>1270</v>
      </c>
      <c r="B71" s="238">
        <v>310901</v>
      </c>
      <c r="C71" s="191" t="s">
        <v>114</v>
      </c>
      <c r="D71" s="239">
        <v>1.286</v>
      </c>
      <c r="E71" s="239">
        <v>1</v>
      </c>
      <c r="F71" s="239">
        <v>1.327</v>
      </c>
      <c r="G71" s="216">
        <v>242.63</v>
      </c>
      <c r="H71" s="240"/>
      <c r="I71" s="240"/>
    </row>
    <row r="72" spans="1:9" s="72" customFormat="1" ht="38.25">
      <c r="A72" s="237" t="s">
        <v>1271</v>
      </c>
      <c r="B72" s="238">
        <v>311301</v>
      </c>
      <c r="C72" s="191" t="s">
        <v>46</v>
      </c>
      <c r="D72" s="239">
        <v>1.583</v>
      </c>
      <c r="E72" s="239">
        <v>1.113</v>
      </c>
      <c r="F72" s="239">
        <v>1.141</v>
      </c>
      <c r="G72" s="216">
        <v>285.74</v>
      </c>
      <c r="H72" s="240"/>
      <c r="I72" s="240"/>
    </row>
    <row r="73" spans="1:9" s="72" customFormat="1" ht="25.5">
      <c r="A73" s="237" t="s">
        <v>1272</v>
      </c>
      <c r="B73" s="238">
        <v>312401</v>
      </c>
      <c r="C73" s="191" t="s">
        <v>47</v>
      </c>
      <c r="D73" s="239">
        <v>0.90400000000000003</v>
      </c>
      <c r="E73" s="239">
        <v>1.113</v>
      </c>
      <c r="F73" s="239">
        <v>1.4810000000000001</v>
      </c>
      <c r="G73" s="216">
        <v>211.86</v>
      </c>
      <c r="H73" s="240"/>
      <c r="I73" s="240"/>
    </row>
    <row r="74" spans="1:9" s="72" customFormat="1" ht="25.5">
      <c r="A74" s="237" t="s">
        <v>1273</v>
      </c>
      <c r="B74" s="238">
        <v>313301</v>
      </c>
      <c r="C74" s="191" t="s">
        <v>185</v>
      </c>
      <c r="D74" s="239">
        <v>1.121</v>
      </c>
      <c r="E74" s="239">
        <v>1.0629999999999999</v>
      </c>
      <c r="F74" s="239">
        <v>1.4259999999999999</v>
      </c>
      <c r="G74" s="216">
        <v>241.6</v>
      </c>
      <c r="H74" s="240"/>
      <c r="I74" s="240"/>
    </row>
    <row r="75" spans="1:9" s="72" customFormat="1" ht="38.25">
      <c r="A75" s="237" t="s">
        <v>1274</v>
      </c>
      <c r="B75" s="238">
        <v>320101</v>
      </c>
      <c r="C75" s="191" t="s">
        <v>571</v>
      </c>
      <c r="D75" s="239">
        <v>0.94399999999999995</v>
      </c>
      <c r="E75" s="239">
        <v>1.0509999999999999</v>
      </c>
      <c r="F75" s="239">
        <v>1.482</v>
      </c>
      <c r="G75" s="216">
        <v>209.06</v>
      </c>
      <c r="H75" s="240"/>
      <c r="I75" s="240"/>
    </row>
    <row r="76" spans="1:9" s="72" customFormat="1" ht="25.5">
      <c r="A76" s="237" t="s">
        <v>1275</v>
      </c>
      <c r="B76" s="238">
        <v>330101</v>
      </c>
      <c r="C76" s="191" t="s">
        <v>48</v>
      </c>
      <c r="D76" s="239">
        <v>1.335</v>
      </c>
      <c r="E76" s="239">
        <v>1.113</v>
      </c>
      <c r="F76" s="239">
        <v>1.33</v>
      </c>
      <c r="G76" s="216">
        <v>280.97000000000003</v>
      </c>
      <c r="H76" s="240"/>
      <c r="I76" s="240"/>
    </row>
    <row r="77" spans="1:9" s="72" customFormat="1" ht="25.5">
      <c r="A77" s="237" t="s">
        <v>1276</v>
      </c>
      <c r="B77" s="238">
        <v>330201</v>
      </c>
      <c r="C77" s="191" t="s">
        <v>49</v>
      </c>
      <c r="D77" s="239">
        <v>0.95099999999999996</v>
      </c>
      <c r="E77" s="239">
        <v>1.113</v>
      </c>
      <c r="F77" s="239">
        <v>1.4690000000000001</v>
      </c>
      <c r="G77" s="216">
        <v>221.07</v>
      </c>
      <c r="H77" s="240"/>
      <c r="I77" s="240"/>
    </row>
    <row r="78" spans="1:9" s="72" customFormat="1" ht="25.5">
      <c r="A78" s="237" t="s">
        <v>1277</v>
      </c>
      <c r="B78" s="238">
        <v>330301</v>
      </c>
      <c r="C78" s="191" t="s">
        <v>91</v>
      </c>
      <c r="D78" s="239">
        <v>1.2210000000000001</v>
      </c>
      <c r="E78" s="239">
        <v>1.0620000000000001</v>
      </c>
      <c r="F78" s="239">
        <v>1.409</v>
      </c>
      <c r="G78" s="216">
        <v>259.77</v>
      </c>
      <c r="H78" s="240"/>
      <c r="I78" s="240"/>
    </row>
    <row r="79" spans="1:9" s="72" customFormat="1" ht="25.5">
      <c r="A79" s="237" t="s">
        <v>1278</v>
      </c>
      <c r="B79" s="238">
        <v>330401</v>
      </c>
      <c r="C79" s="191" t="s">
        <v>50</v>
      </c>
      <c r="D79" s="239">
        <v>0.64700000000000002</v>
      </c>
      <c r="E79" s="239">
        <v>1.113</v>
      </c>
      <c r="F79" s="239">
        <v>1.6639999999999999</v>
      </c>
      <c r="G79" s="216">
        <v>170.37</v>
      </c>
      <c r="H79" s="240"/>
      <c r="I79" s="240"/>
    </row>
    <row r="80" spans="1:9" s="72" customFormat="1" ht="25.5">
      <c r="A80" s="237" t="s">
        <v>1279</v>
      </c>
      <c r="B80" s="238">
        <v>330501</v>
      </c>
      <c r="C80" s="191" t="s">
        <v>51</v>
      </c>
      <c r="D80" s="239">
        <v>1.2989999999999999</v>
      </c>
      <c r="E80" s="239">
        <v>1.113</v>
      </c>
      <c r="F80" s="239">
        <v>1.329</v>
      </c>
      <c r="G80" s="229">
        <v>273.19</v>
      </c>
      <c r="H80" s="240"/>
      <c r="I80" s="240"/>
    </row>
    <row r="81" spans="1:9" s="72" customFormat="1" ht="25.5">
      <c r="A81" s="237" t="s">
        <v>1280</v>
      </c>
      <c r="B81" s="238">
        <v>330901</v>
      </c>
      <c r="C81" s="191" t="s">
        <v>52</v>
      </c>
      <c r="D81" s="239">
        <v>0.90800000000000003</v>
      </c>
      <c r="E81" s="239">
        <v>1.113</v>
      </c>
      <c r="F81" s="239">
        <v>1.4850000000000001</v>
      </c>
      <c r="G81" s="229">
        <v>213.38</v>
      </c>
      <c r="H81" s="240"/>
      <c r="I81" s="240"/>
    </row>
    <row r="82" spans="1:9" s="72" customFormat="1" ht="25.5">
      <c r="A82" s="237" t="s">
        <v>1281</v>
      </c>
      <c r="B82" s="238">
        <v>331201</v>
      </c>
      <c r="C82" s="191" t="s">
        <v>53</v>
      </c>
      <c r="D82" s="239">
        <v>1.736</v>
      </c>
      <c r="E82" s="239">
        <v>1.113</v>
      </c>
      <c r="F82" s="239">
        <v>1.44</v>
      </c>
      <c r="G82" s="229">
        <v>395.59</v>
      </c>
      <c r="H82" s="240"/>
      <c r="I82" s="240"/>
    </row>
    <row r="83" spans="1:9" s="72" customFormat="1" ht="25.5">
      <c r="A83" s="237" t="s">
        <v>1282</v>
      </c>
      <c r="B83" s="238">
        <v>332201</v>
      </c>
      <c r="C83" s="191" t="s">
        <v>182</v>
      </c>
      <c r="D83" s="239">
        <v>0.82899999999999996</v>
      </c>
      <c r="E83" s="239">
        <v>1</v>
      </c>
      <c r="F83" s="239">
        <v>1.4990000000000001</v>
      </c>
      <c r="G83" s="229">
        <v>176.68</v>
      </c>
      <c r="H83" s="240"/>
      <c r="I83" s="240"/>
    </row>
    <row r="84" spans="1:9" s="72" customFormat="1" ht="38.25">
      <c r="A84" s="237" t="s">
        <v>1283</v>
      </c>
      <c r="B84" s="238">
        <v>332801</v>
      </c>
      <c r="C84" s="191" t="s">
        <v>54</v>
      </c>
      <c r="D84" s="239">
        <v>1.335</v>
      </c>
      <c r="E84" s="239">
        <v>1</v>
      </c>
      <c r="F84" s="239">
        <v>1.3640000000000001</v>
      </c>
      <c r="G84" s="217">
        <v>258.89999999999998</v>
      </c>
      <c r="H84" s="240"/>
      <c r="I84" s="240"/>
    </row>
    <row r="85" spans="1:9" s="72" customFormat="1" ht="38.25">
      <c r="A85" s="237" t="s">
        <v>1284</v>
      </c>
      <c r="B85" s="238">
        <v>332901</v>
      </c>
      <c r="C85" s="191" t="s">
        <v>55</v>
      </c>
      <c r="D85" s="239">
        <v>1.4690000000000001</v>
      </c>
      <c r="E85" s="239">
        <v>1.113</v>
      </c>
      <c r="F85" s="239">
        <v>1.2929999999999999</v>
      </c>
      <c r="G85" s="217">
        <v>300.58</v>
      </c>
      <c r="H85" s="240"/>
      <c r="I85" s="240"/>
    </row>
    <row r="86" spans="1:9" s="72" customFormat="1" ht="38.25">
      <c r="A86" s="237" t="s">
        <v>1285</v>
      </c>
      <c r="B86" s="238">
        <v>340101</v>
      </c>
      <c r="C86" s="191" t="s">
        <v>56</v>
      </c>
      <c r="D86" s="239">
        <v>1.28</v>
      </c>
      <c r="E86" s="239">
        <v>1.038</v>
      </c>
      <c r="F86" s="239">
        <v>1.359</v>
      </c>
      <c r="G86" s="217">
        <v>256.72000000000003</v>
      </c>
      <c r="H86" s="240"/>
      <c r="I86" s="240"/>
    </row>
    <row r="87" spans="1:9" s="72" customFormat="1" ht="25.5">
      <c r="A87" s="237" t="s">
        <v>1286</v>
      </c>
      <c r="B87" s="238">
        <v>340201</v>
      </c>
      <c r="C87" s="191" t="s">
        <v>57</v>
      </c>
      <c r="D87" s="239">
        <v>1.012</v>
      </c>
      <c r="E87" s="239">
        <v>1.04</v>
      </c>
      <c r="F87" s="239">
        <v>1.4570000000000001</v>
      </c>
      <c r="G87" s="217">
        <v>218.03</v>
      </c>
      <c r="H87" s="240"/>
      <c r="I87" s="240"/>
    </row>
    <row r="88" spans="1:9" s="72" customFormat="1" ht="25.5">
      <c r="A88" s="237" t="s">
        <v>1287</v>
      </c>
      <c r="B88" s="238">
        <v>350301</v>
      </c>
      <c r="C88" s="191" t="s">
        <v>58</v>
      </c>
      <c r="D88" s="239">
        <v>0.76</v>
      </c>
      <c r="E88" s="239">
        <v>1.04</v>
      </c>
      <c r="F88" s="239">
        <v>1.587</v>
      </c>
      <c r="G88" s="217">
        <v>178.35</v>
      </c>
      <c r="H88" s="240"/>
      <c r="I88" s="240"/>
    </row>
    <row r="89" spans="1:9" s="72" customFormat="1" ht="25.5">
      <c r="A89" s="237" t="s">
        <v>1288</v>
      </c>
      <c r="B89" s="238">
        <v>350701</v>
      </c>
      <c r="C89" s="191" t="s">
        <v>59</v>
      </c>
      <c r="D89" s="239">
        <v>1.0109999999999999</v>
      </c>
      <c r="E89" s="239">
        <v>1.046</v>
      </c>
      <c r="F89" s="239">
        <v>1.47</v>
      </c>
      <c r="G89" s="217">
        <v>221.02</v>
      </c>
      <c r="H89" s="240"/>
      <c r="I89" s="240"/>
    </row>
    <row r="90" spans="1:9" s="72" customFormat="1" ht="25.5">
      <c r="A90" s="237" t="s">
        <v>1289</v>
      </c>
      <c r="B90" s="238">
        <v>360301</v>
      </c>
      <c r="C90" s="191" t="s">
        <v>60</v>
      </c>
      <c r="D90" s="239">
        <v>0.95799999999999996</v>
      </c>
      <c r="E90" s="239">
        <v>1</v>
      </c>
      <c r="F90" s="239">
        <v>1.3979999999999999</v>
      </c>
      <c r="G90" s="217">
        <v>190.42</v>
      </c>
      <c r="H90" s="240"/>
      <c r="I90" s="240"/>
    </row>
    <row r="91" spans="1:9" s="72" customFormat="1" ht="38.25">
      <c r="A91" s="237" t="s">
        <v>1290</v>
      </c>
      <c r="B91" s="238">
        <v>360401</v>
      </c>
      <c r="C91" s="191" t="s">
        <v>61</v>
      </c>
      <c r="D91" s="239">
        <v>0.86699999999999999</v>
      </c>
      <c r="E91" s="239">
        <v>1</v>
      </c>
      <c r="F91" s="239">
        <v>1.4710000000000001</v>
      </c>
      <c r="G91" s="217">
        <v>181.33</v>
      </c>
      <c r="H91" s="240"/>
      <c r="I91" s="240"/>
    </row>
    <row r="92" spans="1:9" s="72" customFormat="1" ht="38.25">
      <c r="A92" s="237" t="s">
        <v>1291</v>
      </c>
      <c r="B92" s="238">
        <v>360701</v>
      </c>
      <c r="C92" s="191" t="s">
        <v>102</v>
      </c>
      <c r="D92" s="239">
        <v>2.5630000000000002</v>
      </c>
      <c r="E92" s="239">
        <v>1</v>
      </c>
      <c r="F92" s="239">
        <v>1.3169999999999999</v>
      </c>
      <c r="G92" s="241">
        <v>480</v>
      </c>
      <c r="H92" s="240"/>
      <c r="I92" s="240"/>
    </row>
    <row r="93" spans="1:9" s="72" customFormat="1" ht="38.25">
      <c r="A93" s="237" t="s">
        <v>1292</v>
      </c>
      <c r="B93" s="238">
        <v>360801</v>
      </c>
      <c r="C93" s="191" t="s">
        <v>103</v>
      </c>
      <c r="D93" s="239">
        <v>2.4079999999999999</v>
      </c>
      <c r="E93" s="239">
        <v>1</v>
      </c>
      <c r="F93" s="239">
        <v>1.403</v>
      </c>
      <c r="G93" s="241">
        <v>480.42</v>
      </c>
      <c r="H93" s="240"/>
      <c r="I93" s="240"/>
    </row>
    <row r="94" spans="1:9" s="72" customFormat="1" ht="38.25">
      <c r="A94" s="237" t="s">
        <v>1293</v>
      </c>
      <c r="B94" s="238">
        <v>360901</v>
      </c>
      <c r="C94" s="191" t="s">
        <v>131</v>
      </c>
      <c r="D94" s="239">
        <v>2.39</v>
      </c>
      <c r="E94" s="239">
        <v>1</v>
      </c>
      <c r="F94" s="239">
        <v>1.3240000000000001</v>
      </c>
      <c r="G94" s="241">
        <v>450</v>
      </c>
      <c r="H94" s="240"/>
      <c r="I94" s="240"/>
    </row>
    <row r="95" spans="1:9" s="72" customFormat="1" ht="25.5">
      <c r="A95" s="237" t="s">
        <v>1294</v>
      </c>
      <c r="B95" s="238">
        <v>361601</v>
      </c>
      <c r="C95" s="191" t="s">
        <v>127</v>
      </c>
      <c r="D95" s="239">
        <v>0.84299999999999997</v>
      </c>
      <c r="E95" s="239">
        <v>1</v>
      </c>
      <c r="F95" s="239">
        <v>1.589</v>
      </c>
      <c r="G95" s="217">
        <v>190.45</v>
      </c>
      <c r="H95" s="240"/>
      <c r="I95" s="240"/>
    </row>
    <row r="96" spans="1:9" s="72" customFormat="1" ht="38.25">
      <c r="A96" s="237" t="s">
        <v>1295</v>
      </c>
      <c r="B96" s="238">
        <v>370101</v>
      </c>
      <c r="C96" s="191" t="s">
        <v>172</v>
      </c>
      <c r="D96" s="239">
        <v>1.014</v>
      </c>
      <c r="E96" s="239">
        <v>1.038</v>
      </c>
      <c r="F96" s="239">
        <v>1.4550000000000001</v>
      </c>
      <c r="G96" s="217">
        <v>217.74</v>
      </c>
      <c r="H96" s="240"/>
      <c r="I96" s="240"/>
    </row>
    <row r="97" spans="1:9" s="72" customFormat="1" ht="38.25">
      <c r="A97" s="237" t="s">
        <v>1296</v>
      </c>
      <c r="B97" s="238">
        <v>380101</v>
      </c>
      <c r="C97" s="191" t="s">
        <v>62</v>
      </c>
      <c r="D97" s="239">
        <v>0.89600000000000002</v>
      </c>
      <c r="E97" s="239">
        <v>1.0840000000000001</v>
      </c>
      <c r="F97" s="239">
        <v>1.494</v>
      </c>
      <c r="G97" s="217">
        <v>206.31</v>
      </c>
      <c r="H97" s="240"/>
      <c r="I97" s="240"/>
    </row>
    <row r="98" spans="1:9" s="72" customFormat="1" ht="38.25">
      <c r="A98" s="237" t="s">
        <v>1297</v>
      </c>
      <c r="B98" s="238">
        <v>390101</v>
      </c>
      <c r="C98" s="191" t="s">
        <v>63</v>
      </c>
      <c r="D98" s="239">
        <v>1.169</v>
      </c>
      <c r="E98" s="239">
        <v>1</v>
      </c>
      <c r="F98" s="239">
        <v>1.4139999999999999</v>
      </c>
      <c r="G98" s="217">
        <v>235.02</v>
      </c>
      <c r="H98" s="240"/>
      <c r="I98" s="240"/>
    </row>
    <row r="99" spans="1:9" s="72" customFormat="1" ht="25.5">
      <c r="A99" s="237" t="s">
        <v>1298</v>
      </c>
      <c r="B99" s="238">
        <v>400601</v>
      </c>
      <c r="C99" s="191" t="s">
        <v>1098</v>
      </c>
      <c r="D99" s="239">
        <v>0.92100000000000004</v>
      </c>
      <c r="E99" s="239">
        <v>1.113</v>
      </c>
      <c r="F99" s="239">
        <v>1.474</v>
      </c>
      <c r="G99" s="217">
        <v>214.83</v>
      </c>
      <c r="H99" s="240"/>
      <c r="I99" s="240"/>
    </row>
    <row r="100" spans="1:9" s="72" customFormat="1" ht="25.5">
      <c r="A100" s="237" t="s">
        <v>1299</v>
      </c>
      <c r="B100" s="238">
        <v>410101</v>
      </c>
      <c r="C100" s="191" t="s">
        <v>64</v>
      </c>
      <c r="D100" s="239">
        <v>1.014</v>
      </c>
      <c r="E100" s="239">
        <v>1.03</v>
      </c>
      <c r="F100" s="239">
        <v>1.4770000000000001</v>
      </c>
      <c r="G100" s="217">
        <v>219.33</v>
      </c>
      <c r="H100" s="240"/>
      <c r="I100" s="240"/>
    </row>
    <row r="101" spans="1:9" s="72" customFormat="1" ht="38.25">
      <c r="A101" s="237" t="s">
        <v>1300</v>
      </c>
      <c r="B101" s="238">
        <v>410601</v>
      </c>
      <c r="C101" s="191" t="s">
        <v>1301</v>
      </c>
      <c r="D101" s="239">
        <v>0.86099999999999999</v>
      </c>
      <c r="E101" s="239">
        <v>1.04</v>
      </c>
      <c r="F101" s="239">
        <v>1.4510000000000001</v>
      </c>
      <c r="G101" s="217">
        <v>184.73</v>
      </c>
      <c r="H101" s="240"/>
      <c r="I101" s="240"/>
    </row>
    <row r="102" spans="1:9" s="72" customFormat="1" ht="38.25">
      <c r="A102" s="237" t="s">
        <v>1302</v>
      </c>
      <c r="B102" s="238">
        <v>420101</v>
      </c>
      <c r="C102" s="191" t="s">
        <v>66</v>
      </c>
      <c r="D102" s="239">
        <v>1.139</v>
      </c>
      <c r="E102" s="239">
        <v>1.04</v>
      </c>
      <c r="F102" s="239">
        <v>1.415</v>
      </c>
      <c r="G102" s="217">
        <v>238.32</v>
      </c>
      <c r="H102" s="240"/>
      <c r="I102" s="240"/>
    </row>
    <row r="103" spans="1:9" s="72" customFormat="1" ht="38.25">
      <c r="A103" s="237" t="s">
        <v>1303</v>
      </c>
      <c r="B103" s="238">
        <v>430101</v>
      </c>
      <c r="C103" s="191" t="s">
        <v>105</v>
      </c>
      <c r="D103" s="239">
        <v>0.79200000000000004</v>
      </c>
      <c r="E103" s="239">
        <v>1.113</v>
      </c>
      <c r="F103" s="239">
        <v>1.534</v>
      </c>
      <c r="G103" s="217">
        <v>192.26</v>
      </c>
      <c r="H103" s="240"/>
      <c r="I103" s="240"/>
    </row>
    <row r="104" spans="1:9" s="72" customFormat="1" ht="38.25">
      <c r="A104" s="237" t="s">
        <v>1304</v>
      </c>
      <c r="B104" s="238">
        <v>440101</v>
      </c>
      <c r="C104" s="191" t="s">
        <v>67</v>
      </c>
      <c r="D104" s="239">
        <v>1.0549999999999999</v>
      </c>
      <c r="E104" s="239">
        <v>1.03</v>
      </c>
      <c r="F104" s="239">
        <v>1.5489999999999999</v>
      </c>
      <c r="G104" s="217">
        <v>239.32</v>
      </c>
      <c r="H104" s="240"/>
      <c r="I104" s="240"/>
    </row>
    <row r="105" spans="1:9" s="72" customFormat="1" ht="38.25">
      <c r="A105" s="237" t="s">
        <v>1305</v>
      </c>
      <c r="B105" s="238">
        <v>440201</v>
      </c>
      <c r="C105" s="191" t="s">
        <v>129</v>
      </c>
      <c r="D105" s="239">
        <v>1.0549999999999999</v>
      </c>
      <c r="E105" s="239">
        <v>1</v>
      </c>
      <c r="F105" s="239">
        <v>1.371</v>
      </c>
      <c r="G105" s="217">
        <v>205.65</v>
      </c>
      <c r="H105" s="240"/>
      <c r="I105" s="240"/>
    </row>
    <row r="106" spans="1:9" s="72" customFormat="1" ht="38.25">
      <c r="A106" s="237" t="s">
        <v>1306</v>
      </c>
      <c r="B106" s="238">
        <v>440501</v>
      </c>
      <c r="C106" s="191" t="s">
        <v>68</v>
      </c>
      <c r="D106" s="239">
        <v>2.1139999999999999</v>
      </c>
      <c r="E106" s="239">
        <v>1</v>
      </c>
      <c r="F106" s="239">
        <v>1.1919999999999999</v>
      </c>
      <c r="G106" s="217">
        <v>358.28</v>
      </c>
      <c r="H106" s="240"/>
      <c r="I106" s="240"/>
    </row>
    <row r="107" spans="1:9" s="72" customFormat="1" ht="38.25">
      <c r="A107" s="237" t="s">
        <v>1307</v>
      </c>
      <c r="B107" s="238">
        <v>440701</v>
      </c>
      <c r="C107" s="191" t="s">
        <v>128</v>
      </c>
      <c r="D107" s="239">
        <v>1.0169999999999999</v>
      </c>
      <c r="E107" s="239">
        <v>1</v>
      </c>
      <c r="F107" s="239">
        <v>1.5389999999999999</v>
      </c>
      <c r="G107" s="217">
        <v>222.53</v>
      </c>
      <c r="H107" s="240"/>
      <c r="I107" s="240"/>
    </row>
    <row r="108" spans="1:9" s="72" customFormat="1" ht="25.5">
      <c r="A108" s="237" t="s">
        <v>1308</v>
      </c>
      <c r="B108" s="238">
        <v>440801</v>
      </c>
      <c r="C108" s="191" t="s">
        <v>85</v>
      </c>
      <c r="D108" s="239">
        <v>1.8580000000000001</v>
      </c>
      <c r="E108" s="239">
        <v>1.113</v>
      </c>
      <c r="F108" s="239">
        <v>1.202</v>
      </c>
      <c r="G108" s="217">
        <v>353.41</v>
      </c>
      <c r="H108" s="240"/>
      <c r="I108" s="240"/>
    </row>
    <row r="109" spans="1:9" s="72" customFormat="1" ht="25.5">
      <c r="A109" s="237" t="s">
        <v>1309</v>
      </c>
      <c r="B109" s="238">
        <v>450701</v>
      </c>
      <c r="C109" s="191" t="s">
        <v>1120</v>
      </c>
      <c r="D109" s="239">
        <v>0.75</v>
      </c>
      <c r="E109" s="239">
        <v>1.0529999999999999</v>
      </c>
      <c r="F109" s="239">
        <v>1.587</v>
      </c>
      <c r="G109" s="217">
        <v>178.2</v>
      </c>
      <c r="H109" s="240"/>
      <c r="I109" s="240"/>
    </row>
    <row r="110" spans="1:9" s="72" customFormat="1" ht="38.25">
      <c r="A110" s="237" t="s">
        <v>1310</v>
      </c>
      <c r="B110" s="238">
        <v>461501</v>
      </c>
      <c r="C110" s="191" t="s">
        <v>1116</v>
      </c>
      <c r="D110" s="239">
        <v>1.3759999999999999</v>
      </c>
      <c r="E110" s="239">
        <v>1.038</v>
      </c>
      <c r="F110" s="239">
        <v>1.3240000000000001</v>
      </c>
      <c r="G110" s="217">
        <v>268.87</v>
      </c>
      <c r="H110" s="240"/>
      <c r="I110" s="240"/>
    </row>
    <row r="111" spans="1:9" s="72" customFormat="1" ht="38.25">
      <c r="A111" s="237" t="s">
        <v>1311</v>
      </c>
      <c r="B111" s="238">
        <v>470101</v>
      </c>
      <c r="C111" s="191" t="s">
        <v>69</v>
      </c>
      <c r="D111" s="239">
        <v>0.76200000000000001</v>
      </c>
      <c r="E111" s="239">
        <v>1.113</v>
      </c>
      <c r="F111" s="239">
        <v>1.577</v>
      </c>
      <c r="G111" s="217">
        <v>190.16</v>
      </c>
      <c r="H111" s="240"/>
      <c r="I111" s="240"/>
    </row>
    <row r="112" spans="1:9" s="72" customFormat="1" ht="38.25">
      <c r="A112" s="237" t="s">
        <v>1312</v>
      </c>
      <c r="B112" s="238">
        <v>490101</v>
      </c>
      <c r="C112" s="191" t="s">
        <v>92</v>
      </c>
      <c r="D112" s="239">
        <v>0.89300000000000002</v>
      </c>
      <c r="E112" s="239">
        <v>1</v>
      </c>
      <c r="F112" s="239">
        <v>1.5249999999999999</v>
      </c>
      <c r="G112" s="217">
        <v>193.62</v>
      </c>
      <c r="H112" s="240"/>
      <c r="I112" s="240"/>
    </row>
    <row r="113" spans="1:9" s="72" customFormat="1" ht="25.5">
      <c r="A113" s="237" t="s">
        <v>1313</v>
      </c>
      <c r="B113" s="238">
        <v>500101</v>
      </c>
      <c r="C113" s="191" t="s">
        <v>176</v>
      </c>
      <c r="D113" s="239">
        <v>1.012</v>
      </c>
      <c r="E113" s="239">
        <v>1</v>
      </c>
      <c r="F113" s="239">
        <v>1.5009999999999999</v>
      </c>
      <c r="G113" s="217">
        <v>215.97</v>
      </c>
      <c r="H113" s="240"/>
      <c r="I113" s="240"/>
    </row>
    <row r="114" spans="1:9" s="72" customFormat="1" ht="25.5">
      <c r="A114" s="237" t="s">
        <v>1314</v>
      </c>
      <c r="B114" s="238">
        <v>510112</v>
      </c>
      <c r="C114" s="191" t="s">
        <v>173</v>
      </c>
      <c r="D114" s="239">
        <v>0.92200000000000004</v>
      </c>
      <c r="E114" s="239">
        <v>1.0309999999999999</v>
      </c>
      <c r="F114" s="239">
        <v>1.4850000000000001</v>
      </c>
      <c r="G114" s="217">
        <v>200.7</v>
      </c>
      <c r="H114" s="240"/>
      <c r="I114" s="240"/>
    </row>
    <row r="115" spans="1:9" s="72" customFormat="1">
      <c r="A115" s="237" t="s">
        <v>1315</v>
      </c>
      <c r="B115" s="238">
        <v>510501</v>
      </c>
      <c r="C115" s="191" t="s">
        <v>96</v>
      </c>
      <c r="D115" s="239">
        <v>1.3120000000000001</v>
      </c>
      <c r="E115" s="239">
        <v>1</v>
      </c>
      <c r="F115" s="239">
        <v>1</v>
      </c>
      <c r="G115" s="217">
        <v>186.54</v>
      </c>
      <c r="H115" s="240"/>
      <c r="I115" s="240"/>
    </row>
    <row r="116" spans="1:9" s="72" customFormat="1" ht="38.25">
      <c r="A116" s="237" t="s">
        <v>1316</v>
      </c>
      <c r="B116" s="238">
        <v>520101</v>
      </c>
      <c r="C116" s="191" t="s">
        <v>70</v>
      </c>
      <c r="D116" s="239">
        <v>0.98399999999999999</v>
      </c>
      <c r="E116" s="239">
        <v>1.069</v>
      </c>
      <c r="F116" s="239">
        <v>1.4850000000000001</v>
      </c>
      <c r="G116" s="217">
        <v>222.09</v>
      </c>
      <c r="H116" s="240"/>
      <c r="I116" s="240"/>
    </row>
    <row r="117" spans="1:9" s="72" customFormat="1" ht="25.5">
      <c r="A117" s="237" t="s">
        <v>1317</v>
      </c>
      <c r="B117" s="238">
        <v>520201</v>
      </c>
      <c r="C117" s="191" t="s">
        <v>71</v>
      </c>
      <c r="D117" s="239">
        <v>1.069</v>
      </c>
      <c r="E117" s="239">
        <v>1.113</v>
      </c>
      <c r="F117" s="239">
        <v>1.4259999999999999</v>
      </c>
      <c r="G117" s="217">
        <v>241.23</v>
      </c>
      <c r="H117" s="240"/>
      <c r="I117" s="240"/>
    </row>
    <row r="118" spans="1:9" s="72" customFormat="1" ht="38.25">
      <c r="A118" s="237" t="s">
        <v>1318</v>
      </c>
      <c r="B118" s="238">
        <v>530101</v>
      </c>
      <c r="C118" s="191" t="s">
        <v>72</v>
      </c>
      <c r="D118" s="239">
        <v>0.92700000000000005</v>
      </c>
      <c r="E118" s="239">
        <v>1.113</v>
      </c>
      <c r="F118" s="239">
        <v>1.4590000000000001</v>
      </c>
      <c r="G118" s="217">
        <v>214.03</v>
      </c>
      <c r="H118" s="240"/>
      <c r="I118" s="240"/>
    </row>
    <row r="119" spans="1:9" s="72" customFormat="1" ht="25.5">
      <c r="A119" s="237" t="s">
        <v>1319</v>
      </c>
      <c r="B119" s="238">
        <v>542901</v>
      </c>
      <c r="C119" s="191" t="s">
        <v>249</v>
      </c>
      <c r="D119" s="239">
        <v>0.96199999999999997</v>
      </c>
      <c r="E119" s="239">
        <v>1.05</v>
      </c>
      <c r="F119" s="239">
        <v>1.4750000000000001</v>
      </c>
      <c r="G119" s="217">
        <v>211.83</v>
      </c>
      <c r="H119" s="240"/>
      <c r="I119" s="240"/>
    </row>
    <row r="120" spans="1:9" s="72" customFormat="1" ht="38.25">
      <c r="A120" s="237" t="s">
        <v>1320</v>
      </c>
      <c r="B120" s="238">
        <v>550101</v>
      </c>
      <c r="C120" s="191" t="s">
        <v>73</v>
      </c>
      <c r="D120" s="239">
        <v>1.19</v>
      </c>
      <c r="E120" s="239">
        <v>1</v>
      </c>
      <c r="F120" s="239">
        <v>1.427</v>
      </c>
      <c r="G120" s="217">
        <v>241.44</v>
      </c>
      <c r="H120" s="240"/>
      <c r="I120" s="240"/>
    </row>
    <row r="121" spans="1:9" s="72" customFormat="1" ht="38.25">
      <c r="A121" s="237" t="s">
        <v>1321</v>
      </c>
      <c r="B121" s="238">
        <v>550201</v>
      </c>
      <c r="C121" s="191" t="s">
        <v>74</v>
      </c>
      <c r="D121" s="239">
        <v>0.91800000000000004</v>
      </c>
      <c r="E121" s="239">
        <v>1</v>
      </c>
      <c r="F121" s="239">
        <v>1.512</v>
      </c>
      <c r="G121" s="217">
        <v>197.35</v>
      </c>
      <c r="H121" s="240"/>
      <c r="I121" s="240"/>
    </row>
    <row r="122" spans="1:9" s="72" customFormat="1" ht="25.5">
      <c r="A122" s="237" t="s">
        <v>1322</v>
      </c>
      <c r="B122" s="238">
        <v>550501</v>
      </c>
      <c r="C122" s="191" t="s">
        <v>75</v>
      </c>
      <c r="D122" s="239">
        <v>0.97899999999999998</v>
      </c>
      <c r="E122" s="239">
        <v>1</v>
      </c>
      <c r="F122" s="239">
        <v>1.423</v>
      </c>
      <c r="G122" s="217">
        <v>198.07</v>
      </c>
      <c r="H122" s="240"/>
      <c r="I122" s="240"/>
    </row>
    <row r="123" spans="1:9" s="72" customFormat="1" ht="38.25">
      <c r="A123" s="237" t="s">
        <v>1323</v>
      </c>
      <c r="B123" s="238">
        <v>560101</v>
      </c>
      <c r="C123" s="191" t="s">
        <v>76</v>
      </c>
      <c r="D123" s="239">
        <v>0.86699999999999999</v>
      </c>
      <c r="E123" s="239">
        <v>1.04</v>
      </c>
      <c r="F123" s="239">
        <v>1.5980000000000001</v>
      </c>
      <c r="G123" s="242">
        <v>204.86</v>
      </c>
      <c r="H123" s="240"/>
      <c r="I123" s="240"/>
    </row>
    <row r="124" spans="1:9" s="72" customFormat="1" ht="38.25">
      <c r="A124" s="237" t="s">
        <v>1324</v>
      </c>
      <c r="B124" s="238">
        <v>580201</v>
      </c>
      <c r="C124" s="191" t="s">
        <v>77</v>
      </c>
      <c r="D124" s="239">
        <v>0.68200000000000005</v>
      </c>
      <c r="E124" s="239">
        <v>1.04</v>
      </c>
      <c r="F124" s="239">
        <v>2.2010000000000001</v>
      </c>
      <c r="G124" s="216">
        <v>221.96</v>
      </c>
      <c r="H124" s="240"/>
      <c r="I124" s="240"/>
    </row>
    <row r="125" spans="1:9" s="72" customFormat="1" ht="38.25">
      <c r="A125" s="237" t="s">
        <v>1325</v>
      </c>
      <c r="B125" s="238">
        <v>580301</v>
      </c>
      <c r="C125" s="191" t="s">
        <v>78</v>
      </c>
      <c r="D125" s="239">
        <v>1.82</v>
      </c>
      <c r="E125" s="239">
        <v>1.113</v>
      </c>
      <c r="F125" s="239">
        <v>1.4750000000000001</v>
      </c>
      <c r="G125" s="241">
        <v>424.9</v>
      </c>
      <c r="H125" s="240"/>
      <c r="I125" s="240"/>
    </row>
    <row r="126" spans="1:9" s="72" customFormat="1" ht="25.5">
      <c r="A126" s="237" t="s">
        <v>1326</v>
      </c>
      <c r="B126" s="238">
        <v>590101</v>
      </c>
      <c r="C126" s="191" t="s">
        <v>79</v>
      </c>
      <c r="D126" s="239">
        <v>1.0469999999999999</v>
      </c>
      <c r="E126" s="239">
        <v>1.04</v>
      </c>
      <c r="F126" s="239">
        <v>1.448</v>
      </c>
      <c r="G126" s="216">
        <v>224.17</v>
      </c>
      <c r="H126" s="240"/>
      <c r="I126" s="240"/>
    </row>
    <row r="127" spans="1:9" s="72" customFormat="1" ht="25.5">
      <c r="A127" s="237" t="s">
        <v>1327</v>
      </c>
      <c r="B127" s="238">
        <v>600101</v>
      </c>
      <c r="C127" s="191" t="s">
        <v>80</v>
      </c>
      <c r="D127" s="239">
        <v>1.2909999999999999</v>
      </c>
      <c r="E127" s="239">
        <v>1.0549999999999999</v>
      </c>
      <c r="F127" s="239">
        <v>1.365</v>
      </c>
      <c r="G127" s="216">
        <v>264.33</v>
      </c>
      <c r="H127" s="240"/>
      <c r="I127" s="240"/>
    </row>
    <row r="128" spans="1:9" s="72" customFormat="1" ht="38.25">
      <c r="A128" s="237" t="s">
        <v>1328</v>
      </c>
      <c r="B128" s="238">
        <v>600202</v>
      </c>
      <c r="C128" s="191" t="s">
        <v>81</v>
      </c>
      <c r="D128" s="239">
        <v>1.0840000000000001</v>
      </c>
      <c r="E128" s="239">
        <v>1.113</v>
      </c>
      <c r="F128" s="239">
        <v>1.2669999999999999</v>
      </c>
      <c r="G128" s="216">
        <v>217.34</v>
      </c>
      <c r="H128" s="240"/>
      <c r="I128" s="240"/>
    </row>
    <row r="129" spans="1:9" s="72" customFormat="1" ht="38.25">
      <c r="A129" s="237" t="s">
        <v>1329</v>
      </c>
      <c r="B129" s="238">
        <v>610101</v>
      </c>
      <c r="C129" s="191" t="s">
        <v>252</v>
      </c>
      <c r="D129" s="239">
        <v>1.0129999999999999</v>
      </c>
      <c r="E129" s="239">
        <v>1.04</v>
      </c>
      <c r="F129" s="239">
        <v>1.3480000000000001</v>
      </c>
      <c r="G129" s="216">
        <v>201.92</v>
      </c>
      <c r="H129" s="240"/>
      <c r="I129" s="240"/>
    </row>
    <row r="130" spans="1:9" s="72" customFormat="1" ht="38.25">
      <c r="A130" s="237" t="s">
        <v>1330</v>
      </c>
      <c r="B130" s="238">
        <v>880705</v>
      </c>
      <c r="C130" s="191" t="s">
        <v>82</v>
      </c>
      <c r="D130" s="239">
        <v>0.82299999999999995</v>
      </c>
      <c r="E130" s="239">
        <v>1.046</v>
      </c>
      <c r="F130" s="239">
        <v>1.4850000000000001</v>
      </c>
      <c r="G130" s="216">
        <v>181.76</v>
      </c>
      <c r="H130" s="240"/>
      <c r="I130" s="240"/>
    </row>
    <row r="131" spans="1:9" s="72" customFormat="1" ht="38.25">
      <c r="A131" s="237" t="s">
        <v>1331</v>
      </c>
      <c r="B131" s="238">
        <v>910201</v>
      </c>
      <c r="C131" s="191" t="s">
        <v>83</v>
      </c>
      <c r="D131" s="239">
        <v>0.72399999999999998</v>
      </c>
      <c r="E131" s="239">
        <v>1</v>
      </c>
      <c r="F131" s="239">
        <v>1.534</v>
      </c>
      <c r="G131" s="216">
        <v>157.91</v>
      </c>
      <c r="H131" s="240"/>
      <c r="I131" s="240"/>
    </row>
  </sheetData>
  <mergeCells count="9">
    <mergeCell ref="A14:C14"/>
    <mergeCell ref="A15:C15"/>
    <mergeCell ref="A17:D17"/>
    <mergeCell ref="A24:G24"/>
    <mergeCell ref="D1:G1"/>
    <mergeCell ref="C2:G2"/>
    <mergeCell ref="B3:G3"/>
    <mergeCell ref="F4:G4"/>
    <mergeCell ref="A11:D1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EEE0E-3876-4066-963F-8DDCB4617827}">
  <dimension ref="A1:G141"/>
  <sheetViews>
    <sheetView workbookViewId="0">
      <selection activeCell="K22" sqref="K22"/>
    </sheetView>
  </sheetViews>
  <sheetFormatPr defaultColWidth="9.140625" defaultRowHeight="15"/>
  <cols>
    <col min="1" max="1" width="18" style="202" customWidth="1"/>
    <col min="2" max="2" width="79.28515625" style="202" customWidth="1"/>
    <col min="3" max="3" width="18" style="266" customWidth="1"/>
    <col min="4" max="4" width="17.28515625" style="202" bestFit="1" customWidth="1"/>
    <col min="5" max="5" width="10.7109375" style="267" bestFit="1" customWidth="1"/>
    <col min="6" max="6" width="17.28515625" style="267" bestFit="1" customWidth="1"/>
    <col min="7" max="7" width="16.7109375" style="267" customWidth="1"/>
    <col min="8" max="16384" width="9.140625" style="202"/>
  </cols>
  <sheetData>
    <row r="1" spans="1:7" s="72" customFormat="1">
      <c r="A1" s="218"/>
      <c r="B1" s="219"/>
      <c r="C1" s="220"/>
      <c r="D1" s="708" t="s">
        <v>1599</v>
      </c>
      <c r="E1" s="708"/>
      <c r="F1" s="708"/>
      <c r="G1" s="708"/>
    </row>
    <row r="2" spans="1:7" s="72" customFormat="1" ht="15" customHeight="1">
      <c r="A2" s="221"/>
      <c r="B2" s="222"/>
      <c r="C2" s="709" t="s">
        <v>1203</v>
      </c>
      <c r="D2" s="709"/>
      <c r="E2" s="709"/>
      <c r="F2" s="709"/>
      <c r="G2" s="709"/>
    </row>
    <row r="3" spans="1:7" s="72" customFormat="1" ht="28.5" customHeight="1">
      <c r="A3" s="221"/>
      <c r="B3" s="709" t="s">
        <v>1204</v>
      </c>
      <c r="C3" s="709"/>
      <c r="D3" s="709"/>
      <c r="E3" s="709"/>
      <c r="F3" s="709"/>
      <c r="G3" s="709"/>
    </row>
    <row r="4" spans="1:7" s="244" customFormat="1">
      <c r="A4" s="201"/>
      <c r="B4" s="2"/>
      <c r="C4" s="38"/>
      <c r="D4" s="2"/>
    </row>
    <row r="5" spans="1:7" s="244" customFormat="1">
      <c r="A5" s="72"/>
      <c r="B5" s="72"/>
      <c r="C5" s="56"/>
      <c r="D5" s="72"/>
      <c r="E5" s="245"/>
      <c r="F5" s="245"/>
      <c r="G5" s="246" t="s">
        <v>1335</v>
      </c>
    </row>
    <row r="6" spans="1:7" s="244" customFormat="1" ht="12.75" customHeight="1">
      <c r="A6" s="72"/>
      <c r="B6" s="72"/>
      <c r="C6" s="56"/>
      <c r="D6" s="72"/>
      <c r="E6" s="245"/>
      <c r="F6" s="245"/>
      <c r="G6" s="246" t="s">
        <v>13</v>
      </c>
    </row>
    <row r="7" spans="1:7" s="244" customFormat="1" ht="12.75" customHeight="1">
      <c r="A7" s="72"/>
      <c r="B7" s="72"/>
      <c r="C7" s="56"/>
      <c r="D7" s="72"/>
      <c r="E7" s="245"/>
      <c r="F7" s="245"/>
      <c r="G7" s="246" t="s">
        <v>1123</v>
      </c>
    </row>
    <row r="8" spans="1:7" s="244" customFormat="1" ht="12.75" customHeight="1">
      <c r="A8" s="247"/>
      <c r="B8" s="72"/>
      <c r="C8" s="56"/>
      <c r="D8" s="72"/>
      <c r="E8" s="245"/>
      <c r="F8" s="245"/>
      <c r="G8" s="246" t="s">
        <v>1124</v>
      </c>
    </row>
    <row r="9" spans="1:7" s="244" customFormat="1" ht="12.75" customHeight="1">
      <c r="A9" s="72"/>
      <c r="B9" s="72"/>
      <c r="C9" s="56"/>
      <c r="D9" s="72"/>
      <c r="E9" s="248"/>
      <c r="F9" s="248"/>
      <c r="G9" s="249"/>
    </row>
    <row r="10" spans="1:7" s="244" customFormat="1" ht="49.5" customHeight="1">
      <c r="A10" s="716" t="s">
        <v>1336</v>
      </c>
      <c r="B10" s="716"/>
      <c r="C10" s="717"/>
      <c r="D10" s="716"/>
      <c r="E10" s="716"/>
      <c r="F10" s="716"/>
      <c r="G10" s="716"/>
    </row>
    <row r="11" spans="1:7" s="244" customFormat="1" ht="12.75" customHeight="1">
      <c r="A11" s="250"/>
      <c r="B11" s="250"/>
      <c r="C11" s="251"/>
      <c r="D11" s="250"/>
      <c r="E11" s="252"/>
      <c r="F11" s="252"/>
      <c r="G11" s="249" t="s">
        <v>1337</v>
      </c>
    </row>
    <row r="12" spans="1:7" s="244" customFormat="1" ht="24.75" customHeight="1">
      <c r="A12" s="718" t="s">
        <v>1338</v>
      </c>
      <c r="B12" s="719" t="s">
        <v>1339</v>
      </c>
      <c r="C12" s="718" t="s">
        <v>1340</v>
      </c>
      <c r="D12" s="720" t="s">
        <v>1341</v>
      </c>
      <c r="E12" s="720"/>
      <c r="F12" s="720"/>
      <c r="G12" s="720"/>
    </row>
    <row r="13" spans="1:7" s="244" customFormat="1" ht="24.75" customHeight="1">
      <c r="A13" s="718"/>
      <c r="B13" s="719"/>
      <c r="C13" s="718"/>
      <c r="D13" s="720" t="s">
        <v>1342</v>
      </c>
      <c r="E13" s="720"/>
      <c r="F13" s="720" t="s">
        <v>1343</v>
      </c>
      <c r="G13" s="720"/>
    </row>
    <row r="14" spans="1:7" s="244" customFormat="1" ht="62.25" customHeight="1">
      <c r="A14" s="718"/>
      <c r="B14" s="719"/>
      <c r="C14" s="718"/>
      <c r="D14" s="253" t="s">
        <v>1344</v>
      </c>
      <c r="E14" s="254" t="s">
        <v>1341</v>
      </c>
      <c r="F14" s="253" t="s">
        <v>1344</v>
      </c>
      <c r="G14" s="254" t="s">
        <v>1341</v>
      </c>
    </row>
    <row r="15" spans="1:7">
      <c r="A15" s="255" t="s">
        <v>1345</v>
      </c>
      <c r="B15" s="256" t="s">
        <v>1346</v>
      </c>
      <c r="C15" s="257">
        <v>346.23</v>
      </c>
      <c r="D15" s="258">
        <f>E15/C15</f>
        <v>1.4008029344655286</v>
      </c>
      <c r="E15" s="259">
        <v>485</v>
      </c>
      <c r="F15" s="257">
        <f>G15/C15</f>
        <v>1.5596568754873927</v>
      </c>
      <c r="G15" s="259">
        <v>540</v>
      </c>
    </row>
    <row r="16" spans="1:7">
      <c r="A16" s="255" t="s">
        <v>1347</v>
      </c>
      <c r="B16" s="256" t="s">
        <v>1348</v>
      </c>
      <c r="C16" s="257">
        <v>1683.72</v>
      </c>
      <c r="D16" s="258">
        <f t="shared" ref="D16:D79" si="0">E16/C16</f>
        <v>1.0114508350557099</v>
      </c>
      <c r="E16" s="259">
        <v>1703</v>
      </c>
      <c r="F16" s="257">
        <f t="shared" ref="F16:F79" si="1">G16/C16</f>
        <v>1.129047585109163</v>
      </c>
      <c r="G16" s="259">
        <v>1901</v>
      </c>
    </row>
    <row r="17" spans="1:7">
      <c r="A17" s="255" t="s">
        <v>1349</v>
      </c>
      <c r="B17" s="256" t="s">
        <v>1350</v>
      </c>
      <c r="C17" s="257">
        <v>346.23</v>
      </c>
      <c r="D17" s="258">
        <f t="shared" si="0"/>
        <v>1.4008029344655286</v>
      </c>
      <c r="E17" s="259">
        <v>485</v>
      </c>
      <c r="F17" s="257">
        <f t="shared" si="1"/>
        <v>1.5596568754873927</v>
      </c>
      <c r="G17" s="259">
        <v>540</v>
      </c>
    </row>
    <row r="18" spans="1:7">
      <c r="A18" s="255" t="s">
        <v>1351</v>
      </c>
      <c r="B18" s="256" t="s">
        <v>1352</v>
      </c>
      <c r="C18" s="257">
        <v>1683.72</v>
      </c>
      <c r="D18" s="258">
        <f t="shared" si="0"/>
        <v>1.0114508350557099</v>
      </c>
      <c r="E18" s="259">
        <v>1703</v>
      </c>
      <c r="F18" s="257">
        <f t="shared" si="1"/>
        <v>1.129047585109163</v>
      </c>
      <c r="G18" s="259">
        <v>1901</v>
      </c>
    </row>
    <row r="19" spans="1:7">
      <c r="A19" s="255" t="s">
        <v>1353</v>
      </c>
      <c r="B19" s="256" t="s">
        <v>1354</v>
      </c>
      <c r="C19" s="257">
        <v>346.23</v>
      </c>
      <c r="D19" s="258">
        <f t="shared" si="0"/>
        <v>1.1841839239811685</v>
      </c>
      <c r="E19" s="259">
        <v>410</v>
      </c>
      <c r="F19" s="257">
        <f t="shared" si="1"/>
        <v>1.3141553302717845</v>
      </c>
      <c r="G19" s="259">
        <v>455</v>
      </c>
    </row>
    <row r="20" spans="1:7">
      <c r="A20" s="255" t="s">
        <v>1355</v>
      </c>
      <c r="B20" s="256" t="s">
        <v>1356</v>
      </c>
      <c r="C20" s="257">
        <v>346.23</v>
      </c>
      <c r="D20" s="258">
        <f t="shared" si="0"/>
        <v>1.1841839239811685</v>
      </c>
      <c r="E20" s="259">
        <v>410</v>
      </c>
      <c r="F20" s="257">
        <f t="shared" si="1"/>
        <v>1.3141553302717845</v>
      </c>
      <c r="G20" s="259">
        <v>455</v>
      </c>
    </row>
    <row r="21" spans="1:7">
      <c r="A21" s="255" t="s">
        <v>1357</v>
      </c>
      <c r="B21" s="256" t="s">
        <v>1358</v>
      </c>
      <c r="C21" s="257">
        <v>346.23</v>
      </c>
      <c r="D21" s="258">
        <f t="shared" si="0"/>
        <v>1.8109349276492503</v>
      </c>
      <c r="E21" s="259">
        <v>627</v>
      </c>
      <c r="F21" s="257">
        <f t="shared" si="1"/>
        <v>2.1950726395748488</v>
      </c>
      <c r="G21" s="259">
        <v>760</v>
      </c>
    </row>
    <row r="22" spans="1:7">
      <c r="A22" s="255" t="s">
        <v>1359</v>
      </c>
      <c r="B22" s="256" t="s">
        <v>1360</v>
      </c>
      <c r="C22" s="257">
        <v>1683.72</v>
      </c>
      <c r="D22" s="258">
        <f t="shared" si="0"/>
        <v>0.85465516831777255</v>
      </c>
      <c r="E22" s="259">
        <v>1439</v>
      </c>
      <c r="F22" s="257">
        <f t="shared" si="1"/>
        <v>0.94552538426816812</v>
      </c>
      <c r="G22" s="259">
        <v>1592</v>
      </c>
    </row>
    <row r="23" spans="1:7">
      <c r="A23" s="255" t="s">
        <v>1361</v>
      </c>
      <c r="B23" s="256" t="s">
        <v>1362</v>
      </c>
      <c r="C23" s="257">
        <v>346.23</v>
      </c>
      <c r="D23" s="258">
        <f t="shared" si="0"/>
        <v>1.8109349276492503</v>
      </c>
      <c r="E23" s="259">
        <v>627</v>
      </c>
      <c r="F23" s="257">
        <f t="shared" si="1"/>
        <v>2.1950726395748488</v>
      </c>
      <c r="G23" s="259">
        <v>760</v>
      </c>
    </row>
    <row r="24" spans="1:7">
      <c r="A24" s="255" t="s">
        <v>1363</v>
      </c>
      <c r="B24" s="256" t="s">
        <v>1364</v>
      </c>
      <c r="C24" s="257">
        <v>346.23</v>
      </c>
      <c r="D24" s="258">
        <f t="shared" si="0"/>
        <v>1.8109349276492503</v>
      </c>
      <c r="E24" s="259">
        <v>627</v>
      </c>
      <c r="F24" s="257">
        <f t="shared" si="1"/>
        <v>2.1950726395748488</v>
      </c>
      <c r="G24" s="259">
        <v>760</v>
      </c>
    </row>
    <row r="25" spans="1:7">
      <c r="A25" s="255" t="s">
        <v>1365</v>
      </c>
      <c r="B25" s="256" t="s">
        <v>1366</v>
      </c>
      <c r="C25" s="257">
        <v>346.23</v>
      </c>
      <c r="D25" s="258">
        <f t="shared" si="0"/>
        <v>1.1553013892499204</v>
      </c>
      <c r="E25" s="259">
        <v>400</v>
      </c>
      <c r="F25" s="257">
        <f t="shared" si="1"/>
        <v>1.3921381740461543</v>
      </c>
      <c r="G25" s="259">
        <v>482</v>
      </c>
    </row>
    <row r="26" spans="1:7">
      <c r="A26" s="255" t="s">
        <v>1367</v>
      </c>
      <c r="B26" s="256" t="s">
        <v>1368</v>
      </c>
      <c r="C26" s="257">
        <v>1683.72</v>
      </c>
      <c r="D26" s="258">
        <f t="shared" si="0"/>
        <v>0.56125721616420776</v>
      </c>
      <c r="E26" s="259">
        <v>945</v>
      </c>
      <c r="F26" s="257">
        <f t="shared" si="1"/>
        <v>0.62124343715107022</v>
      </c>
      <c r="G26" s="259">
        <v>1046</v>
      </c>
    </row>
    <row r="27" spans="1:7">
      <c r="A27" s="255" t="s">
        <v>1369</v>
      </c>
      <c r="B27" s="256" t="s">
        <v>1370</v>
      </c>
      <c r="C27" s="257">
        <v>346.23</v>
      </c>
      <c r="D27" s="258">
        <f t="shared" si="0"/>
        <v>1.1553013892499204</v>
      </c>
      <c r="E27" s="259">
        <v>400</v>
      </c>
      <c r="F27" s="257">
        <f t="shared" si="1"/>
        <v>1.3921381740461543</v>
      </c>
      <c r="G27" s="259">
        <v>482</v>
      </c>
    </row>
    <row r="28" spans="1:7">
      <c r="A28" s="255" t="s">
        <v>1371</v>
      </c>
      <c r="B28" s="256" t="s">
        <v>1372</v>
      </c>
      <c r="C28" s="257">
        <v>346.23</v>
      </c>
      <c r="D28" s="258">
        <f t="shared" si="0"/>
        <v>1.1553013892499204</v>
      </c>
      <c r="E28" s="259">
        <v>400</v>
      </c>
      <c r="F28" s="257">
        <f t="shared" si="1"/>
        <v>1.3921381740461543</v>
      </c>
      <c r="G28" s="259">
        <v>482</v>
      </c>
    </row>
    <row r="29" spans="1:7">
      <c r="A29" s="255" t="s">
        <v>1373</v>
      </c>
      <c r="B29" s="256" t="s">
        <v>1374</v>
      </c>
      <c r="C29" s="257">
        <v>346.23</v>
      </c>
      <c r="D29" s="258">
        <f t="shared" si="0"/>
        <v>1.9351298269936168</v>
      </c>
      <c r="E29" s="259">
        <v>670</v>
      </c>
      <c r="F29" s="257">
        <f t="shared" si="1"/>
        <v>2.3481500736504635</v>
      </c>
      <c r="G29" s="259">
        <v>813</v>
      </c>
    </row>
    <row r="30" spans="1:7">
      <c r="A30" s="255" t="s">
        <v>1375</v>
      </c>
      <c r="B30" s="256" t="s">
        <v>1376</v>
      </c>
      <c r="C30" s="257">
        <v>1683.72</v>
      </c>
      <c r="D30" s="258">
        <f t="shared" si="0"/>
        <v>0.94849499916850777</v>
      </c>
      <c r="E30" s="259">
        <v>1597</v>
      </c>
      <c r="F30" s="257">
        <f t="shared" si="1"/>
        <v>1.0494619057800585</v>
      </c>
      <c r="G30" s="259">
        <v>1767</v>
      </c>
    </row>
    <row r="31" spans="1:7">
      <c r="A31" s="255" t="s">
        <v>1377</v>
      </c>
      <c r="B31" s="256" t="s">
        <v>1378</v>
      </c>
      <c r="C31" s="257">
        <v>346.23</v>
      </c>
      <c r="D31" s="258">
        <f t="shared" si="0"/>
        <v>1.9351298269936168</v>
      </c>
      <c r="E31" s="259">
        <v>670</v>
      </c>
      <c r="F31" s="257">
        <f t="shared" si="1"/>
        <v>2.3481500736504635</v>
      </c>
      <c r="G31" s="259">
        <v>813</v>
      </c>
    </row>
    <row r="32" spans="1:7">
      <c r="A32" s="255" t="s">
        <v>1379</v>
      </c>
      <c r="B32" s="256" t="s">
        <v>1380</v>
      </c>
      <c r="C32" s="257">
        <v>346.23</v>
      </c>
      <c r="D32" s="258">
        <f t="shared" si="0"/>
        <v>1.8138231811223753</v>
      </c>
      <c r="E32" s="259">
        <v>628</v>
      </c>
      <c r="F32" s="257">
        <f t="shared" si="1"/>
        <v>1.8138231811223753</v>
      </c>
      <c r="G32" s="259">
        <v>628</v>
      </c>
    </row>
    <row r="33" spans="1:7">
      <c r="A33" s="255" t="s">
        <v>1381</v>
      </c>
      <c r="B33" s="256" t="s">
        <v>1382</v>
      </c>
      <c r="C33" s="257">
        <v>346.23</v>
      </c>
      <c r="D33" s="258">
        <f t="shared" si="0"/>
        <v>1.481674031713023</v>
      </c>
      <c r="E33" s="259">
        <v>513</v>
      </c>
      <c r="F33" s="257">
        <f t="shared" si="1"/>
        <v>1.7964936602836263</v>
      </c>
      <c r="G33" s="259">
        <v>622</v>
      </c>
    </row>
    <row r="34" spans="1:7">
      <c r="A34" s="255" t="s">
        <v>1383</v>
      </c>
      <c r="B34" s="256" t="s">
        <v>1384</v>
      </c>
      <c r="C34" s="257">
        <v>1683.72</v>
      </c>
      <c r="D34" s="258">
        <f t="shared" si="0"/>
        <v>0.61055282350984719</v>
      </c>
      <c r="E34" s="259">
        <v>1028</v>
      </c>
      <c r="F34" s="257">
        <f t="shared" si="1"/>
        <v>0.67826004323759292</v>
      </c>
      <c r="G34" s="259">
        <v>1142</v>
      </c>
    </row>
    <row r="35" spans="1:7">
      <c r="A35" s="255" t="s">
        <v>1385</v>
      </c>
      <c r="B35" s="256" t="s">
        <v>1386</v>
      </c>
      <c r="C35" s="257">
        <v>346.23</v>
      </c>
      <c r="D35" s="258">
        <f t="shared" si="0"/>
        <v>1.481674031713023</v>
      </c>
      <c r="E35" s="259">
        <v>513</v>
      </c>
      <c r="F35" s="257">
        <f t="shared" si="1"/>
        <v>1.7964936602836263</v>
      </c>
      <c r="G35" s="259">
        <v>622</v>
      </c>
    </row>
    <row r="36" spans="1:7">
      <c r="A36" s="255" t="s">
        <v>1387</v>
      </c>
      <c r="B36" s="256" t="s">
        <v>1388</v>
      </c>
      <c r="C36" s="257">
        <v>346.23</v>
      </c>
      <c r="D36" s="258">
        <f t="shared" si="0"/>
        <v>1.481674031713023</v>
      </c>
      <c r="E36" s="259">
        <v>513</v>
      </c>
      <c r="F36" s="257">
        <f t="shared" si="1"/>
        <v>1.7964936602836263</v>
      </c>
      <c r="G36" s="259">
        <v>622</v>
      </c>
    </row>
    <row r="37" spans="1:7">
      <c r="A37" s="255" t="s">
        <v>1389</v>
      </c>
      <c r="B37" s="256" t="s">
        <v>1390</v>
      </c>
      <c r="C37" s="257">
        <v>346.23</v>
      </c>
      <c r="D37" s="258">
        <f t="shared" si="0"/>
        <v>1.6174219449498888</v>
      </c>
      <c r="E37" s="259">
        <v>560</v>
      </c>
      <c r="F37" s="257">
        <f t="shared" si="1"/>
        <v>1.8773647575311208</v>
      </c>
      <c r="G37" s="259">
        <v>650</v>
      </c>
    </row>
    <row r="38" spans="1:7">
      <c r="A38" s="255" t="s">
        <v>1391</v>
      </c>
      <c r="B38" s="256" t="s">
        <v>1392</v>
      </c>
      <c r="C38" s="257">
        <v>1683.72</v>
      </c>
      <c r="D38" s="258">
        <f t="shared" si="0"/>
        <v>0.92236238804551829</v>
      </c>
      <c r="E38" s="259">
        <v>1553</v>
      </c>
      <c r="F38" s="257">
        <f t="shared" si="1"/>
        <v>1.0245171406172047</v>
      </c>
      <c r="G38" s="259">
        <v>1725</v>
      </c>
    </row>
    <row r="39" spans="1:7">
      <c r="A39" s="255" t="s">
        <v>1393</v>
      </c>
      <c r="B39" s="256" t="s">
        <v>1394</v>
      </c>
      <c r="C39" s="257">
        <v>346.23</v>
      </c>
      <c r="D39" s="258">
        <f t="shared" si="0"/>
        <v>1.6174219449498888</v>
      </c>
      <c r="E39" s="259">
        <v>560</v>
      </c>
      <c r="F39" s="257">
        <f t="shared" si="1"/>
        <v>1.8773647575311208</v>
      </c>
      <c r="G39" s="259">
        <v>650</v>
      </c>
    </row>
    <row r="40" spans="1:7">
      <c r="A40" s="255" t="s">
        <v>1395</v>
      </c>
      <c r="B40" s="256" t="s">
        <v>1396</v>
      </c>
      <c r="C40" s="257">
        <v>346.23</v>
      </c>
      <c r="D40" s="258">
        <f t="shared" si="0"/>
        <v>1.6174219449498888</v>
      </c>
      <c r="E40" s="259">
        <v>560</v>
      </c>
      <c r="F40" s="257">
        <f t="shared" si="1"/>
        <v>1.8773647575311208</v>
      </c>
      <c r="G40" s="259">
        <v>650</v>
      </c>
    </row>
    <row r="41" spans="1:7">
      <c r="A41" s="255" t="s">
        <v>1397</v>
      </c>
      <c r="B41" s="256" t="s">
        <v>1398</v>
      </c>
      <c r="C41" s="257">
        <v>346.23</v>
      </c>
      <c r="D41" s="258">
        <f t="shared" si="0"/>
        <v>1.6174219449498888</v>
      </c>
      <c r="E41" s="259">
        <v>560</v>
      </c>
      <c r="F41" s="257">
        <f t="shared" si="1"/>
        <v>1.8773647575311208</v>
      </c>
      <c r="G41" s="259">
        <v>650</v>
      </c>
    </row>
    <row r="42" spans="1:7">
      <c r="A42" s="255" t="s">
        <v>1399</v>
      </c>
      <c r="B42" s="256" t="s">
        <v>1400</v>
      </c>
      <c r="C42" s="257">
        <v>1683.72</v>
      </c>
      <c r="D42" s="258">
        <f t="shared" si="0"/>
        <v>0.64856389423419569</v>
      </c>
      <c r="E42" s="259">
        <v>1092</v>
      </c>
      <c r="F42" s="257">
        <f t="shared" si="1"/>
        <v>0.72042857482241707</v>
      </c>
      <c r="G42" s="259">
        <v>1213</v>
      </c>
    </row>
    <row r="43" spans="1:7">
      <c r="A43" s="255" t="s">
        <v>1401</v>
      </c>
      <c r="B43" s="256" t="s">
        <v>1402</v>
      </c>
      <c r="C43" s="257">
        <v>346.23</v>
      </c>
      <c r="D43" s="258">
        <f t="shared" si="0"/>
        <v>1.6174219449498888</v>
      </c>
      <c r="E43" s="259">
        <v>560</v>
      </c>
      <c r="F43" s="257">
        <f t="shared" si="1"/>
        <v>1.8773647575311208</v>
      </c>
      <c r="G43" s="259">
        <v>650</v>
      </c>
    </row>
    <row r="44" spans="1:7">
      <c r="A44" s="255" t="s">
        <v>1403</v>
      </c>
      <c r="B44" s="256" t="s">
        <v>1404</v>
      </c>
      <c r="C44" s="257">
        <v>346.23</v>
      </c>
      <c r="D44" s="258">
        <f t="shared" si="0"/>
        <v>1.6174219449498888</v>
      </c>
      <c r="E44" s="259">
        <v>560</v>
      </c>
      <c r="F44" s="257">
        <f t="shared" si="1"/>
        <v>1.8773647575311208</v>
      </c>
      <c r="G44" s="259">
        <v>650</v>
      </c>
    </row>
    <row r="45" spans="1:7">
      <c r="A45" s="255" t="s">
        <v>1405</v>
      </c>
      <c r="B45" s="256" t="s">
        <v>1406</v>
      </c>
      <c r="C45" s="257">
        <v>346.23</v>
      </c>
      <c r="D45" s="258">
        <f t="shared" si="0"/>
        <v>1.5221095803367704</v>
      </c>
      <c r="E45" s="259">
        <v>527</v>
      </c>
      <c r="F45" s="257">
        <f t="shared" si="1"/>
        <v>1.8398174623804984</v>
      </c>
      <c r="G45" s="259">
        <v>637</v>
      </c>
    </row>
    <row r="46" spans="1:7">
      <c r="A46" s="255" t="s">
        <v>1407</v>
      </c>
      <c r="B46" s="256" t="s">
        <v>1408</v>
      </c>
      <c r="C46" s="257">
        <v>1683.72</v>
      </c>
      <c r="D46" s="258">
        <f t="shared" si="0"/>
        <v>0.66044235383555461</v>
      </c>
      <c r="E46" s="259">
        <v>1112</v>
      </c>
      <c r="F46" s="257">
        <f t="shared" si="1"/>
        <v>0.73230703442377587</v>
      </c>
      <c r="G46" s="259">
        <v>1233</v>
      </c>
    </row>
    <row r="47" spans="1:7">
      <c r="A47" s="255" t="s">
        <v>1409</v>
      </c>
      <c r="B47" s="256" t="s">
        <v>1410</v>
      </c>
      <c r="C47" s="257">
        <v>346.23</v>
      </c>
      <c r="D47" s="258">
        <f t="shared" si="0"/>
        <v>1.5221095803367704</v>
      </c>
      <c r="E47" s="259">
        <v>527</v>
      </c>
      <c r="F47" s="257">
        <f t="shared" si="1"/>
        <v>1.8398174623804984</v>
      </c>
      <c r="G47" s="259">
        <v>637</v>
      </c>
    </row>
    <row r="48" spans="1:7">
      <c r="A48" s="255" t="s">
        <v>1411</v>
      </c>
      <c r="B48" s="256" t="s">
        <v>1412</v>
      </c>
      <c r="C48" s="257">
        <v>346.23</v>
      </c>
      <c r="D48" s="258">
        <f t="shared" si="0"/>
        <v>1.5221095803367704</v>
      </c>
      <c r="E48" s="259">
        <v>527</v>
      </c>
      <c r="F48" s="257">
        <f t="shared" si="1"/>
        <v>1.8398174623804984</v>
      </c>
      <c r="G48" s="259">
        <v>637</v>
      </c>
    </row>
    <row r="49" spans="1:7">
      <c r="A49" s="255" t="s">
        <v>1413</v>
      </c>
      <c r="B49" s="256" t="s">
        <v>1414</v>
      </c>
      <c r="C49" s="257">
        <v>346.23</v>
      </c>
      <c r="D49" s="258">
        <f t="shared" si="0"/>
        <v>1.1553013892499204</v>
      </c>
      <c r="E49" s="259">
        <v>400</v>
      </c>
      <c r="F49" s="257">
        <f t="shared" si="1"/>
        <v>1.3921381740461543</v>
      </c>
      <c r="G49" s="259">
        <v>482</v>
      </c>
    </row>
    <row r="50" spans="1:7">
      <c r="A50" s="255" t="s">
        <v>1415</v>
      </c>
      <c r="B50" s="256" t="s">
        <v>1416</v>
      </c>
      <c r="C50" s="257">
        <v>1683.72</v>
      </c>
      <c r="D50" s="258">
        <f t="shared" si="0"/>
        <v>0.64500035635378805</v>
      </c>
      <c r="E50" s="259">
        <v>1086</v>
      </c>
      <c r="F50" s="257">
        <f t="shared" si="1"/>
        <v>0.71270757608153379</v>
      </c>
      <c r="G50" s="259">
        <v>1200</v>
      </c>
    </row>
    <row r="51" spans="1:7">
      <c r="A51" s="255" t="s">
        <v>1417</v>
      </c>
      <c r="B51" s="256" t="s">
        <v>1418</v>
      </c>
      <c r="C51" s="257">
        <v>346.23</v>
      </c>
      <c r="D51" s="258">
        <f t="shared" si="0"/>
        <v>1.1553013892499204</v>
      </c>
      <c r="E51" s="259">
        <v>400</v>
      </c>
      <c r="F51" s="257">
        <f t="shared" si="1"/>
        <v>1.3921381740461543</v>
      </c>
      <c r="G51" s="259">
        <v>482</v>
      </c>
    </row>
    <row r="52" spans="1:7">
      <c r="A52" s="255" t="s">
        <v>1419</v>
      </c>
      <c r="B52" s="256" t="s">
        <v>1420</v>
      </c>
      <c r="C52" s="257">
        <v>346.23</v>
      </c>
      <c r="D52" s="258">
        <f t="shared" si="0"/>
        <v>1.1986251913467925</v>
      </c>
      <c r="E52" s="259">
        <v>415</v>
      </c>
      <c r="F52" s="257">
        <f t="shared" si="1"/>
        <v>1.4008029344655286</v>
      </c>
      <c r="G52" s="259">
        <v>485</v>
      </c>
    </row>
    <row r="53" spans="1:7">
      <c r="A53" s="255" t="s">
        <v>1421</v>
      </c>
      <c r="B53" s="256" t="s">
        <v>1422</v>
      </c>
      <c r="C53" s="257">
        <v>1683.72</v>
      </c>
      <c r="D53" s="258">
        <f t="shared" si="0"/>
        <v>0.76081533746703722</v>
      </c>
      <c r="E53" s="259">
        <v>1281</v>
      </c>
      <c r="F53" s="257">
        <f t="shared" si="1"/>
        <v>0.84099493977620976</v>
      </c>
      <c r="G53" s="259">
        <v>1416</v>
      </c>
    </row>
    <row r="54" spans="1:7">
      <c r="A54" s="255" t="s">
        <v>1423</v>
      </c>
      <c r="B54" s="256" t="s">
        <v>1424</v>
      </c>
      <c r="C54" s="257">
        <v>346.23</v>
      </c>
      <c r="D54" s="258">
        <f t="shared" si="0"/>
        <v>1.1986251913467925</v>
      </c>
      <c r="E54" s="259">
        <v>415</v>
      </c>
      <c r="F54" s="257">
        <f t="shared" si="1"/>
        <v>1.4008029344655286</v>
      </c>
      <c r="G54" s="259">
        <v>485</v>
      </c>
    </row>
    <row r="55" spans="1:7">
      <c r="A55" s="255" t="s">
        <v>1425</v>
      </c>
      <c r="B55" s="256" t="s">
        <v>1426</v>
      </c>
      <c r="C55" s="257">
        <v>346.23</v>
      </c>
      <c r="D55" s="258">
        <f t="shared" si="0"/>
        <v>1.1986251913467925</v>
      </c>
      <c r="E55" s="259">
        <v>415</v>
      </c>
      <c r="F55" s="257">
        <f t="shared" si="1"/>
        <v>1.4008029344655286</v>
      </c>
      <c r="G55" s="259">
        <v>485</v>
      </c>
    </row>
    <row r="56" spans="1:7">
      <c r="A56" s="255" t="s">
        <v>1427</v>
      </c>
      <c r="B56" s="256" t="s">
        <v>1428</v>
      </c>
      <c r="C56" s="257">
        <v>346.23</v>
      </c>
      <c r="D56" s="258">
        <f t="shared" si="0"/>
        <v>1.1553013892499204</v>
      </c>
      <c r="E56" s="259">
        <v>400</v>
      </c>
      <c r="F56" s="257">
        <f t="shared" si="1"/>
        <v>1.3921381740461543</v>
      </c>
      <c r="G56" s="259">
        <v>482</v>
      </c>
    </row>
    <row r="57" spans="1:7">
      <c r="A57" s="255" t="s">
        <v>1429</v>
      </c>
      <c r="B57" s="256" t="s">
        <v>1430</v>
      </c>
      <c r="C57" s="257">
        <v>1683.72</v>
      </c>
      <c r="D57" s="258">
        <f t="shared" si="0"/>
        <v>0.62421305205140998</v>
      </c>
      <c r="E57" s="259">
        <v>1051</v>
      </c>
      <c r="F57" s="257">
        <f t="shared" si="1"/>
        <v>0.68954457985888384</v>
      </c>
      <c r="G57" s="259">
        <v>1161</v>
      </c>
    </row>
    <row r="58" spans="1:7">
      <c r="A58" s="255" t="s">
        <v>1431</v>
      </c>
      <c r="B58" s="256" t="s">
        <v>1432</v>
      </c>
      <c r="C58" s="257">
        <v>346.23</v>
      </c>
      <c r="D58" s="258">
        <f t="shared" si="0"/>
        <v>1.1553013892499204</v>
      </c>
      <c r="E58" s="259">
        <v>400</v>
      </c>
      <c r="F58" s="257">
        <f t="shared" si="1"/>
        <v>1.3921381740461543</v>
      </c>
      <c r="G58" s="259">
        <v>482</v>
      </c>
    </row>
    <row r="59" spans="1:7">
      <c r="A59" s="255" t="s">
        <v>1433</v>
      </c>
      <c r="B59" s="256" t="s">
        <v>1434</v>
      </c>
      <c r="C59" s="257">
        <v>346.23</v>
      </c>
      <c r="D59" s="258">
        <f t="shared" si="0"/>
        <v>1.1553013892499204</v>
      </c>
      <c r="E59" s="259">
        <v>400</v>
      </c>
      <c r="F59" s="257">
        <f t="shared" si="1"/>
        <v>1.3921381740461543</v>
      </c>
      <c r="G59" s="259">
        <v>482</v>
      </c>
    </row>
    <row r="60" spans="1:7">
      <c r="A60" s="255" t="s">
        <v>1435</v>
      </c>
      <c r="B60" s="256" t="s">
        <v>1436</v>
      </c>
      <c r="C60" s="257">
        <v>346.23</v>
      </c>
      <c r="D60" s="258">
        <f t="shared" si="0"/>
        <v>1.08887155936805</v>
      </c>
      <c r="E60" s="259">
        <v>377</v>
      </c>
      <c r="F60" s="257">
        <f t="shared" si="1"/>
        <v>1.08887155936805</v>
      </c>
      <c r="G60" s="259">
        <v>377</v>
      </c>
    </row>
    <row r="61" spans="1:7">
      <c r="A61" s="255" t="s">
        <v>1437</v>
      </c>
      <c r="B61" s="256" t="s">
        <v>1438</v>
      </c>
      <c r="C61" s="257">
        <v>1683.72</v>
      </c>
      <c r="D61" s="258">
        <f t="shared" si="0"/>
        <v>0.62183736013113822</v>
      </c>
      <c r="E61" s="259">
        <v>1047</v>
      </c>
      <c r="F61" s="257">
        <f t="shared" si="1"/>
        <v>0.68776281091868008</v>
      </c>
      <c r="G61" s="259">
        <v>1158</v>
      </c>
    </row>
    <row r="62" spans="1:7">
      <c r="A62" s="255" t="s">
        <v>1439</v>
      </c>
      <c r="B62" s="256" t="s">
        <v>1440</v>
      </c>
      <c r="C62" s="257">
        <v>346.23</v>
      </c>
      <c r="D62" s="258">
        <f t="shared" si="0"/>
        <v>1.08887155936805</v>
      </c>
      <c r="E62" s="259">
        <v>377</v>
      </c>
      <c r="F62" s="257">
        <f t="shared" si="1"/>
        <v>1.08887155936805</v>
      </c>
      <c r="G62" s="259">
        <v>377</v>
      </c>
    </row>
    <row r="63" spans="1:7">
      <c r="A63" s="255" t="s">
        <v>1441</v>
      </c>
      <c r="B63" s="256" t="s">
        <v>1442</v>
      </c>
      <c r="C63" s="257">
        <v>346.23</v>
      </c>
      <c r="D63" s="258">
        <f t="shared" si="0"/>
        <v>1.08887155936805</v>
      </c>
      <c r="E63" s="259">
        <v>377</v>
      </c>
      <c r="F63" s="257">
        <f t="shared" si="1"/>
        <v>1.08887155936805</v>
      </c>
      <c r="G63" s="259">
        <v>377</v>
      </c>
    </row>
    <row r="64" spans="1:7">
      <c r="A64" s="255" t="s">
        <v>1443</v>
      </c>
      <c r="B64" s="256" t="s">
        <v>1444</v>
      </c>
      <c r="C64" s="257">
        <v>346.23</v>
      </c>
      <c r="D64" s="258">
        <f t="shared" si="0"/>
        <v>1.0975363197874244</v>
      </c>
      <c r="E64" s="259">
        <v>380</v>
      </c>
      <c r="F64" s="257">
        <f t="shared" si="1"/>
        <v>1.3083788233255349</v>
      </c>
      <c r="G64" s="259">
        <v>453</v>
      </c>
    </row>
    <row r="65" spans="1:7">
      <c r="A65" s="255" t="s">
        <v>1445</v>
      </c>
      <c r="B65" s="256" t="s">
        <v>1446</v>
      </c>
      <c r="C65" s="257">
        <v>1683.72</v>
      </c>
      <c r="D65" s="258">
        <f t="shared" si="0"/>
        <v>0.58323236642672183</v>
      </c>
      <c r="E65" s="259">
        <v>982</v>
      </c>
      <c r="F65" s="257">
        <f t="shared" si="1"/>
        <v>0.64915781721426369</v>
      </c>
      <c r="G65" s="259">
        <v>1093</v>
      </c>
    </row>
    <row r="66" spans="1:7">
      <c r="A66" s="255" t="s">
        <v>1447</v>
      </c>
      <c r="B66" s="256" t="s">
        <v>1448</v>
      </c>
      <c r="C66" s="257">
        <v>346.23</v>
      </c>
      <c r="D66" s="258">
        <f t="shared" si="0"/>
        <v>1.1553013892499204</v>
      </c>
      <c r="E66" s="259">
        <v>400</v>
      </c>
      <c r="F66" s="257">
        <f t="shared" si="1"/>
        <v>1.4008029344655286</v>
      </c>
      <c r="G66" s="259">
        <v>485</v>
      </c>
    </row>
    <row r="67" spans="1:7">
      <c r="A67" s="255" t="s">
        <v>1449</v>
      </c>
      <c r="B67" s="256" t="s">
        <v>1450</v>
      </c>
      <c r="C67" s="257">
        <v>1683.72</v>
      </c>
      <c r="D67" s="258">
        <f t="shared" si="0"/>
        <v>0.56125721616420776</v>
      </c>
      <c r="E67" s="259">
        <v>945</v>
      </c>
      <c r="F67" s="257">
        <f t="shared" si="1"/>
        <v>0.62124343715107022</v>
      </c>
      <c r="G67" s="259">
        <v>1046</v>
      </c>
    </row>
    <row r="68" spans="1:7">
      <c r="A68" s="255" t="s">
        <v>1451</v>
      </c>
      <c r="B68" s="256" t="s">
        <v>1452</v>
      </c>
      <c r="C68" s="257">
        <v>346.23</v>
      </c>
      <c r="D68" s="258">
        <f t="shared" si="0"/>
        <v>1.1553013892499204</v>
      </c>
      <c r="E68" s="259">
        <v>400</v>
      </c>
      <c r="F68" s="257">
        <f t="shared" si="1"/>
        <v>1.4008029344655286</v>
      </c>
      <c r="G68" s="259">
        <v>485</v>
      </c>
    </row>
    <row r="69" spans="1:7">
      <c r="A69" s="255" t="s">
        <v>1453</v>
      </c>
      <c r="B69" s="256" t="s">
        <v>1454</v>
      </c>
      <c r="C69" s="257">
        <v>346.23</v>
      </c>
      <c r="D69" s="258">
        <f t="shared" si="0"/>
        <v>1.08887155936805</v>
      </c>
      <c r="E69" s="259">
        <v>377</v>
      </c>
      <c r="F69" s="257">
        <f t="shared" si="1"/>
        <v>1.08887155936805</v>
      </c>
      <c r="G69" s="259">
        <v>377</v>
      </c>
    </row>
    <row r="70" spans="1:7">
      <c r="A70" s="255" t="s">
        <v>1455</v>
      </c>
      <c r="B70" s="256" t="s">
        <v>1456</v>
      </c>
      <c r="C70" s="257">
        <v>1683.72</v>
      </c>
      <c r="D70" s="258">
        <f t="shared" si="0"/>
        <v>1.0037298363148266</v>
      </c>
      <c r="E70" s="259">
        <v>1690</v>
      </c>
      <c r="F70" s="257">
        <f t="shared" si="1"/>
        <v>1.0037298363148266</v>
      </c>
      <c r="G70" s="259">
        <v>1690</v>
      </c>
    </row>
    <row r="71" spans="1:7">
      <c r="A71" s="255" t="s">
        <v>1457</v>
      </c>
      <c r="B71" s="256" t="s">
        <v>1458</v>
      </c>
      <c r="C71" s="257">
        <v>346.23</v>
      </c>
      <c r="D71" s="258">
        <f t="shared" si="0"/>
        <v>1.08887155936805</v>
      </c>
      <c r="E71" s="259">
        <v>377</v>
      </c>
      <c r="F71" s="257">
        <f t="shared" si="1"/>
        <v>1.08887155936805</v>
      </c>
      <c r="G71" s="259">
        <v>377</v>
      </c>
    </row>
    <row r="72" spans="1:7">
      <c r="A72" s="255" t="s">
        <v>1459</v>
      </c>
      <c r="B72" s="256" t="s">
        <v>1460</v>
      </c>
      <c r="C72" s="257">
        <v>346.23</v>
      </c>
      <c r="D72" s="258">
        <f t="shared" si="0"/>
        <v>1.08887155936805</v>
      </c>
      <c r="E72" s="259">
        <v>377</v>
      </c>
      <c r="F72" s="257">
        <f t="shared" si="1"/>
        <v>1.08887155936805</v>
      </c>
      <c r="G72" s="259">
        <v>377</v>
      </c>
    </row>
    <row r="73" spans="1:7">
      <c r="A73" s="255" t="s">
        <v>1461</v>
      </c>
      <c r="B73" s="256" t="s">
        <v>1462</v>
      </c>
      <c r="C73" s="257">
        <v>346.23</v>
      </c>
      <c r="D73" s="258">
        <f t="shared" si="0"/>
        <v>1.3863616670999046</v>
      </c>
      <c r="E73" s="259">
        <v>480</v>
      </c>
      <c r="F73" s="257">
        <f t="shared" si="1"/>
        <v>1.6029806775842648</v>
      </c>
      <c r="G73" s="259">
        <v>555</v>
      </c>
    </row>
    <row r="74" spans="1:7">
      <c r="A74" s="255" t="s">
        <v>1463</v>
      </c>
      <c r="B74" s="256" t="s">
        <v>1464</v>
      </c>
      <c r="C74" s="257">
        <v>1683.72</v>
      </c>
      <c r="D74" s="258">
        <f t="shared" si="0"/>
        <v>0.82436509633430732</v>
      </c>
      <c r="E74" s="259">
        <v>1388</v>
      </c>
      <c r="F74" s="257">
        <f t="shared" si="1"/>
        <v>0.91464138930463501</v>
      </c>
      <c r="G74" s="259">
        <v>1540</v>
      </c>
    </row>
    <row r="75" spans="1:7">
      <c r="A75" s="255" t="s">
        <v>1465</v>
      </c>
      <c r="B75" s="256" t="s">
        <v>1466</v>
      </c>
      <c r="C75" s="257">
        <v>346.23</v>
      </c>
      <c r="D75" s="258">
        <f t="shared" si="0"/>
        <v>1.3863616670999046</v>
      </c>
      <c r="E75" s="259">
        <v>480</v>
      </c>
      <c r="F75" s="257">
        <f t="shared" si="1"/>
        <v>1.6029806775842648</v>
      </c>
      <c r="G75" s="259">
        <v>555</v>
      </c>
    </row>
    <row r="76" spans="1:7">
      <c r="A76" s="255" t="s">
        <v>1467</v>
      </c>
      <c r="B76" s="256" t="s">
        <v>1468</v>
      </c>
      <c r="C76" s="257">
        <v>346.23</v>
      </c>
      <c r="D76" s="258">
        <f t="shared" si="0"/>
        <v>0.79426970510932038</v>
      </c>
      <c r="E76" s="259">
        <v>275</v>
      </c>
      <c r="F76" s="257">
        <f t="shared" si="1"/>
        <v>0.88380556277618916</v>
      </c>
      <c r="G76" s="259">
        <v>306</v>
      </c>
    </row>
    <row r="77" spans="1:7">
      <c r="A77" s="255" t="s">
        <v>1469</v>
      </c>
      <c r="B77" s="256" t="s">
        <v>1470</v>
      </c>
      <c r="C77" s="257">
        <v>1683.72</v>
      </c>
      <c r="D77" s="258">
        <f t="shared" si="0"/>
        <v>0.62005559119093434</v>
      </c>
      <c r="E77" s="259">
        <v>1044</v>
      </c>
      <c r="F77" s="257">
        <f t="shared" si="1"/>
        <v>0.68879623690399827</v>
      </c>
      <c r="G77" s="259">
        <v>1159.74</v>
      </c>
    </row>
    <row r="78" spans="1:7">
      <c r="A78" s="255" t="s">
        <v>1471</v>
      </c>
      <c r="B78" s="256" t="s">
        <v>1472</v>
      </c>
      <c r="C78" s="257">
        <v>346.23</v>
      </c>
      <c r="D78" s="258">
        <f t="shared" si="0"/>
        <v>0.79426970510932038</v>
      </c>
      <c r="E78" s="259">
        <v>275</v>
      </c>
      <c r="F78" s="257">
        <f t="shared" si="1"/>
        <v>0.88380556277618916</v>
      </c>
      <c r="G78" s="259">
        <v>306</v>
      </c>
    </row>
    <row r="79" spans="1:7">
      <c r="A79" s="255" t="s">
        <v>1473</v>
      </c>
      <c r="B79" s="256" t="s">
        <v>1474</v>
      </c>
      <c r="C79" s="257">
        <v>346.23</v>
      </c>
      <c r="D79" s="258">
        <f t="shared" si="0"/>
        <v>0.79426970510932038</v>
      </c>
      <c r="E79" s="259">
        <v>275</v>
      </c>
      <c r="F79" s="257">
        <f t="shared" si="1"/>
        <v>0.88380556277618916</v>
      </c>
      <c r="G79" s="259">
        <v>306</v>
      </c>
    </row>
    <row r="80" spans="1:7">
      <c r="A80" s="255" t="s">
        <v>1475</v>
      </c>
      <c r="B80" s="256" t="s">
        <v>1476</v>
      </c>
      <c r="C80" s="257">
        <v>346.23</v>
      </c>
      <c r="D80" s="258">
        <f t="shared" ref="D80:D140" si="2">E80/C80</f>
        <v>0.63252751061433143</v>
      </c>
      <c r="E80" s="259">
        <v>219</v>
      </c>
      <c r="F80" s="257">
        <f t="shared" ref="F80:F140" si="3">G80/C80</f>
        <v>0.69895734049620195</v>
      </c>
      <c r="G80" s="259">
        <v>242</v>
      </c>
    </row>
    <row r="81" spans="1:7">
      <c r="A81" s="255" t="s">
        <v>1477</v>
      </c>
      <c r="B81" s="256" t="s">
        <v>1478</v>
      </c>
      <c r="C81" s="257">
        <v>1683.72</v>
      </c>
      <c r="D81" s="258">
        <f t="shared" si="2"/>
        <v>0.45969638657258927</v>
      </c>
      <c r="E81" s="259">
        <v>774</v>
      </c>
      <c r="F81" s="257">
        <f t="shared" si="3"/>
        <v>0.50542845603782105</v>
      </c>
      <c r="G81" s="259">
        <v>851</v>
      </c>
    </row>
    <row r="82" spans="1:7">
      <c r="A82" s="255" t="s">
        <v>1479</v>
      </c>
      <c r="B82" s="256" t="s">
        <v>1480</v>
      </c>
      <c r="C82" s="257">
        <v>346.23</v>
      </c>
      <c r="D82" s="258">
        <f t="shared" si="2"/>
        <v>0.63252751061433143</v>
      </c>
      <c r="E82" s="259">
        <v>219</v>
      </c>
      <c r="F82" s="257">
        <f t="shared" si="3"/>
        <v>0.69895734049620195</v>
      </c>
      <c r="G82" s="259">
        <v>242</v>
      </c>
    </row>
    <row r="83" spans="1:7">
      <c r="A83" s="255" t="s">
        <v>1481</v>
      </c>
      <c r="B83" s="256" t="s">
        <v>1482</v>
      </c>
      <c r="C83" s="257">
        <v>346.23</v>
      </c>
      <c r="D83" s="258">
        <f t="shared" si="2"/>
        <v>0.63252751061433143</v>
      </c>
      <c r="E83" s="259">
        <v>219</v>
      </c>
      <c r="F83" s="257">
        <f t="shared" si="3"/>
        <v>0.69895734049620195</v>
      </c>
      <c r="G83" s="259">
        <v>242</v>
      </c>
    </row>
    <row r="84" spans="1:7">
      <c r="A84" s="255" t="s">
        <v>1483</v>
      </c>
      <c r="B84" s="256" t="s">
        <v>1484</v>
      </c>
      <c r="C84" s="257">
        <v>346.23</v>
      </c>
      <c r="D84" s="258">
        <f t="shared" si="2"/>
        <v>1.08887155936805</v>
      </c>
      <c r="E84" s="259">
        <v>377</v>
      </c>
      <c r="F84" s="257">
        <f t="shared" si="3"/>
        <v>1.08887155936805</v>
      </c>
      <c r="G84" s="259">
        <v>377</v>
      </c>
    </row>
    <row r="85" spans="1:7">
      <c r="A85" s="255" t="s">
        <v>1485</v>
      </c>
      <c r="B85" s="256" t="s">
        <v>1486</v>
      </c>
      <c r="C85" s="257">
        <v>1683.72</v>
      </c>
      <c r="D85" s="258">
        <f t="shared" si="2"/>
        <v>0.63590145629914707</v>
      </c>
      <c r="E85" s="259">
        <v>1070.6799999999998</v>
      </c>
      <c r="F85" s="257">
        <f t="shared" si="3"/>
        <v>0.63590145629914707</v>
      </c>
      <c r="G85" s="259">
        <v>1070.6799999999998</v>
      </c>
    </row>
    <row r="86" spans="1:7">
      <c r="A86" s="255" t="s">
        <v>1487</v>
      </c>
      <c r="B86" s="256" t="s">
        <v>1488</v>
      </c>
      <c r="C86" s="257">
        <v>346.23</v>
      </c>
      <c r="D86" s="258">
        <f t="shared" si="2"/>
        <v>1.08887155936805</v>
      </c>
      <c r="E86" s="259">
        <v>377</v>
      </c>
      <c r="F86" s="257">
        <f t="shared" si="3"/>
        <v>1.08887155936805</v>
      </c>
      <c r="G86" s="259">
        <v>377</v>
      </c>
    </row>
    <row r="87" spans="1:7">
      <c r="A87" s="255" t="s">
        <v>1489</v>
      </c>
      <c r="B87" s="256" t="s">
        <v>1490</v>
      </c>
      <c r="C87" s="257">
        <v>346.23</v>
      </c>
      <c r="D87" s="258">
        <f t="shared" si="2"/>
        <v>1.08887155936805</v>
      </c>
      <c r="E87" s="259">
        <v>377</v>
      </c>
      <c r="F87" s="257">
        <f t="shared" si="3"/>
        <v>1.08887155936805</v>
      </c>
      <c r="G87" s="259">
        <v>377</v>
      </c>
    </row>
    <row r="88" spans="1:7">
      <c r="A88" s="255" t="s">
        <v>1491</v>
      </c>
      <c r="B88" s="256" t="s">
        <v>1492</v>
      </c>
      <c r="C88" s="257">
        <v>346.23</v>
      </c>
      <c r="D88" s="258">
        <f t="shared" si="2"/>
        <v>1.08887155936805</v>
      </c>
      <c r="E88" s="259">
        <v>377</v>
      </c>
      <c r="F88" s="257">
        <f t="shared" si="3"/>
        <v>1.08887155936805</v>
      </c>
      <c r="G88" s="259">
        <v>377</v>
      </c>
    </row>
    <row r="89" spans="1:7">
      <c r="A89" s="255" t="s">
        <v>1493</v>
      </c>
      <c r="B89" s="256" t="s">
        <v>1494</v>
      </c>
      <c r="C89" s="257">
        <v>1683.72</v>
      </c>
      <c r="D89" s="258">
        <f t="shared" si="2"/>
        <v>0.63590145629914707</v>
      </c>
      <c r="E89" s="259">
        <v>1070.6799999999998</v>
      </c>
      <c r="F89" s="257">
        <f t="shared" si="3"/>
        <v>0.63590145629914707</v>
      </c>
      <c r="G89" s="259">
        <v>1070.6799999999998</v>
      </c>
    </row>
    <row r="90" spans="1:7">
      <c r="A90" s="255" t="s">
        <v>1495</v>
      </c>
      <c r="B90" s="256" t="s">
        <v>1496</v>
      </c>
      <c r="C90" s="257">
        <v>346.23</v>
      </c>
      <c r="D90" s="258">
        <f t="shared" si="2"/>
        <v>1.08887155936805</v>
      </c>
      <c r="E90" s="259">
        <v>377</v>
      </c>
      <c r="F90" s="257">
        <f t="shared" si="3"/>
        <v>1.08887155936805</v>
      </c>
      <c r="G90" s="259">
        <v>377</v>
      </c>
    </row>
    <row r="91" spans="1:7">
      <c r="A91" s="255" t="s">
        <v>1497</v>
      </c>
      <c r="B91" s="256" t="s">
        <v>1498</v>
      </c>
      <c r="C91" s="257">
        <v>346.23</v>
      </c>
      <c r="D91" s="258">
        <f t="shared" si="2"/>
        <v>1.149524882303671</v>
      </c>
      <c r="E91" s="259">
        <v>398</v>
      </c>
      <c r="F91" s="257">
        <f t="shared" si="3"/>
        <v>1.3921381740461543</v>
      </c>
      <c r="G91" s="259">
        <v>482</v>
      </c>
    </row>
    <row r="92" spans="1:7">
      <c r="A92" s="255" t="s">
        <v>1499</v>
      </c>
      <c r="B92" s="256" t="s">
        <v>1500</v>
      </c>
      <c r="C92" s="257">
        <v>1683.72</v>
      </c>
      <c r="D92" s="258">
        <f t="shared" si="2"/>
        <v>0.56125721616420776</v>
      </c>
      <c r="E92" s="259">
        <v>945</v>
      </c>
      <c r="F92" s="257">
        <f t="shared" si="3"/>
        <v>0.62124343715107022</v>
      </c>
      <c r="G92" s="259">
        <v>1046</v>
      </c>
    </row>
    <row r="93" spans="1:7">
      <c r="A93" s="255" t="s">
        <v>1501</v>
      </c>
      <c r="B93" s="256" t="s">
        <v>1502</v>
      </c>
      <c r="C93" s="257">
        <v>346.23</v>
      </c>
      <c r="D93" s="258">
        <f t="shared" si="2"/>
        <v>1.149524882303671</v>
      </c>
      <c r="E93" s="259">
        <v>398</v>
      </c>
      <c r="F93" s="257">
        <f t="shared" si="3"/>
        <v>1.3921381740461543</v>
      </c>
      <c r="G93" s="259">
        <v>482</v>
      </c>
    </row>
    <row r="94" spans="1:7">
      <c r="A94" s="255" t="s">
        <v>1503</v>
      </c>
      <c r="B94" s="256" t="s">
        <v>1504</v>
      </c>
      <c r="C94" s="257">
        <v>346.23</v>
      </c>
      <c r="D94" s="258">
        <f t="shared" si="2"/>
        <v>1.149524882303671</v>
      </c>
      <c r="E94" s="259">
        <v>398</v>
      </c>
      <c r="F94" s="257">
        <f t="shared" si="3"/>
        <v>1.3921381740461543</v>
      </c>
      <c r="G94" s="259">
        <v>482</v>
      </c>
    </row>
    <row r="95" spans="1:7">
      <c r="A95" s="255" t="s">
        <v>1505</v>
      </c>
      <c r="B95" s="256" t="s">
        <v>1506</v>
      </c>
      <c r="C95" s="257">
        <v>346.23</v>
      </c>
      <c r="D95" s="258">
        <f t="shared" si="2"/>
        <v>1.149524882303671</v>
      </c>
      <c r="E95" s="259">
        <v>398</v>
      </c>
      <c r="F95" s="257">
        <f t="shared" si="3"/>
        <v>1.3921381740461543</v>
      </c>
      <c r="G95" s="259">
        <v>482</v>
      </c>
    </row>
    <row r="96" spans="1:7">
      <c r="A96" s="255" t="s">
        <v>1507</v>
      </c>
      <c r="B96" s="256" t="s">
        <v>1508</v>
      </c>
      <c r="C96" s="257">
        <v>1683.72</v>
      </c>
      <c r="D96" s="258">
        <f t="shared" si="2"/>
        <v>0.64500035635378805</v>
      </c>
      <c r="E96" s="259">
        <v>1086</v>
      </c>
      <c r="F96" s="257">
        <f t="shared" si="3"/>
        <v>0.71270757608153379</v>
      </c>
      <c r="G96" s="259">
        <v>1200</v>
      </c>
    </row>
    <row r="97" spans="1:7">
      <c r="A97" s="255" t="s">
        <v>1509</v>
      </c>
      <c r="B97" s="256" t="s">
        <v>1510</v>
      </c>
      <c r="C97" s="257">
        <v>346.23</v>
      </c>
      <c r="D97" s="258">
        <f t="shared" si="2"/>
        <v>1.1553013892499204</v>
      </c>
      <c r="E97" s="259">
        <v>400</v>
      </c>
      <c r="F97" s="257">
        <f t="shared" si="3"/>
        <v>1.3921381740461543</v>
      </c>
      <c r="G97" s="259">
        <v>482</v>
      </c>
    </row>
    <row r="98" spans="1:7">
      <c r="A98" s="255" t="s">
        <v>1511</v>
      </c>
      <c r="B98" s="256" t="s">
        <v>1512</v>
      </c>
      <c r="C98" s="257">
        <v>1683.72</v>
      </c>
      <c r="D98" s="258">
        <f t="shared" si="2"/>
        <v>0.62421305205140998</v>
      </c>
      <c r="E98" s="259">
        <v>1051</v>
      </c>
      <c r="F98" s="257">
        <f t="shared" si="3"/>
        <v>0.68954457985888384</v>
      </c>
      <c r="G98" s="259">
        <v>1161</v>
      </c>
    </row>
    <row r="99" spans="1:7">
      <c r="A99" s="255" t="s">
        <v>1513</v>
      </c>
      <c r="B99" s="256" t="s">
        <v>1514</v>
      </c>
      <c r="C99" s="257">
        <v>346.23</v>
      </c>
      <c r="D99" s="258">
        <f t="shared" si="2"/>
        <v>2.3943621292204602</v>
      </c>
      <c r="E99" s="259">
        <v>829</v>
      </c>
      <c r="F99" s="257">
        <f t="shared" si="3"/>
        <v>2.3943621292204602</v>
      </c>
      <c r="G99" s="259">
        <v>829</v>
      </c>
    </row>
    <row r="100" spans="1:7">
      <c r="A100" s="255" t="s">
        <v>1515</v>
      </c>
      <c r="B100" s="256" t="s">
        <v>1516</v>
      </c>
      <c r="C100" s="257">
        <v>1683.72</v>
      </c>
      <c r="D100" s="258">
        <f t="shared" si="2"/>
        <v>0.82837407644976602</v>
      </c>
      <c r="E100" s="259">
        <v>1394.75</v>
      </c>
      <c r="F100" s="257">
        <f t="shared" si="3"/>
        <v>0.82837407644976602</v>
      </c>
      <c r="G100" s="259">
        <v>1394.75</v>
      </c>
    </row>
    <row r="101" spans="1:7">
      <c r="A101" s="255" t="s">
        <v>1517</v>
      </c>
      <c r="B101" s="256" t="s">
        <v>1518</v>
      </c>
      <c r="C101" s="257">
        <v>346.23</v>
      </c>
      <c r="D101" s="258">
        <f t="shared" si="2"/>
        <v>2.3943621292204602</v>
      </c>
      <c r="E101" s="259">
        <v>829</v>
      </c>
      <c r="F101" s="257">
        <f t="shared" si="3"/>
        <v>2.3943621292204602</v>
      </c>
      <c r="G101" s="259">
        <v>829</v>
      </c>
    </row>
    <row r="102" spans="1:7">
      <c r="A102" s="255" t="s">
        <v>1519</v>
      </c>
      <c r="B102" s="256" t="s">
        <v>1520</v>
      </c>
      <c r="C102" s="257">
        <v>346.23</v>
      </c>
      <c r="D102" s="258">
        <f t="shared" si="2"/>
        <v>2.3943621292204602</v>
      </c>
      <c r="E102" s="259">
        <v>829</v>
      </c>
      <c r="F102" s="257">
        <f t="shared" si="3"/>
        <v>2.3943621292204602</v>
      </c>
      <c r="G102" s="259">
        <v>829</v>
      </c>
    </row>
    <row r="103" spans="1:7">
      <c r="A103" s="255" t="s">
        <v>1521</v>
      </c>
      <c r="B103" s="256" t="s">
        <v>1522</v>
      </c>
      <c r="C103" s="257">
        <v>346.23</v>
      </c>
      <c r="D103" s="258">
        <f t="shared" si="2"/>
        <v>1.08887155936805</v>
      </c>
      <c r="E103" s="259">
        <v>377</v>
      </c>
      <c r="F103" s="257">
        <f t="shared" si="3"/>
        <v>1.08887155936805</v>
      </c>
      <c r="G103" s="259">
        <v>377</v>
      </c>
    </row>
    <row r="104" spans="1:7">
      <c r="A104" s="255" t="s">
        <v>1523</v>
      </c>
      <c r="B104" s="256" t="s">
        <v>1524</v>
      </c>
      <c r="C104" s="257">
        <v>1683.72</v>
      </c>
      <c r="D104" s="258">
        <f t="shared" si="2"/>
        <v>0.55828760126386812</v>
      </c>
      <c r="E104" s="259">
        <v>940</v>
      </c>
      <c r="F104" s="257">
        <f t="shared" si="3"/>
        <v>0.55828760126386812</v>
      </c>
      <c r="G104" s="259">
        <v>940</v>
      </c>
    </row>
    <row r="105" spans="1:7">
      <c r="A105" s="255" t="s">
        <v>1525</v>
      </c>
      <c r="B105" s="256" t="s">
        <v>1526</v>
      </c>
      <c r="C105" s="257">
        <v>346.23</v>
      </c>
      <c r="D105" s="258">
        <f t="shared" si="2"/>
        <v>1.08887155936805</v>
      </c>
      <c r="E105" s="259">
        <v>377</v>
      </c>
      <c r="F105" s="257">
        <f t="shared" si="3"/>
        <v>1.08887155936805</v>
      </c>
      <c r="G105" s="259">
        <v>377</v>
      </c>
    </row>
    <row r="106" spans="1:7">
      <c r="A106" s="255" t="s">
        <v>1527</v>
      </c>
      <c r="B106" s="256" t="s">
        <v>1528</v>
      </c>
      <c r="C106" s="257">
        <v>346.23</v>
      </c>
      <c r="D106" s="258">
        <f t="shared" si="2"/>
        <v>1.08887155936805</v>
      </c>
      <c r="E106" s="259">
        <v>377</v>
      </c>
      <c r="F106" s="257">
        <f t="shared" si="3"/>
        <v>1.08887155936805</v>
      </c>
      <c r="G106" s="259">
        <v>377</v>
      </c>
    </row>
    <row r="107" spans="1:7">
      <c r="A107" s="255" t="s">
        <v>1529</v>
      </c>
      <c r="B107" s="256" t="s">
        <v>1530</v>
      </c>
      <c r="C107" s="257">
        <v>346.23</v>
      </c>
      <c r="D107" s="258">
        <f t="shared" si="2"/>
        <v>1.1553013892499204</v>
      </c>
      <c r="E107" s="259">
        <v>400</v>
      </c>
      <c r="F107" s="257">
        <f t="shared" si="3"/>
        <v>1.3921381740461543</v>
      </c>
      <c r="G107" s="259">
        <v>482</v>
      </c>
    </row>
    <row r="108" spans="1:7">
      <c r="A108" s="255" t="s">
        <v>1531</v>
      </c>
      <c r="B108" s="256" t="s">
        <v>1532</v>
      </c>
      <c r="C108" s="257">
        <v>1683.72</v>
      </c>
      <c r="D108" s="258">
        <f t="shared" si="2"/>
        <v>0.62421305205140998</v>
      </c>
      <c r="E108" s="259">
        <v>1051</v>
      </c>
      <c r="F108" s="257">
        <f t="shared" si="3"/>
        <v>0.68954457985888384</v>
      </c>
      <c r="G108" s="259">
        <v>1161</v>
      </c>
    </row>
    <row r="109" spans="1:7">
      <c r="A109" s="255" t="s">
        <v>1533</v>
      </c>
      <c r="B109" s="256" t="s">
        <v>1534</v>
      </c>
      <c r="C109" s="257">
        <v>346.23</v>
      </c>
      <c r="D109" s="258">
        <f t="shared" si="2"/>
        <v>1.1553013892499204</v>
      </c>
      <c r="E109" s="259">
        <v>400</v>
      </c>
      <c r="F109" s="257">
        <f t="shared" si="3"/>
        <v>1.3921381740461543</v>
      </c>
      <c r="G109" s="259">
        <v>482</v>
      </c>
    </row>
    <row r="110" spans="1:7">
      <c r="A110" s="255" t="s">
        <v>1535</v>
      </c>
      <c r="B110" s="256" t="s">
        <v>1536</v>
      </c>
      <c r="C110" s="257">
        <v>346.23</v>
      </c>
      <c r="D110" s="258">
        <f t="shared" si="2"/>
        <v>1.1553013892499204</v>
      </c>
      <c r="E110" s="259">
        <v>400</v>
      </c>
      <c r="F110" s="257">
        <f t="shared" si="3"/>
        <v>1.3921381740461543</v>
      </c>
      <c r="G110" s="259">
        <v>482</v>
      </c>
    </row>
    <row r="111" spans="1:7">
      <c r="A111" s="255" t="s">
        <v>1537</v>
      </c>
      <c r="B111" s="256" t="s">
        <v>1538</v>
      </c>
      <c r="C111" s="257">
        <v>346.23</v>
      </c>
      <c r="D111" s="258">
        <f t="shared" si="2"/>
        <v>1.1553013892499204</v>
      </c>
      <c r="E111" s="259">
        <v>400</v>
      </c>
      <c r="F111" s="257">
        <f t="shared" si="3"/>
        <v>1.3921381740461543</v>
      </c>
      <c r="G111" s="259">
        <v>482</v>
      </c>
    </row>
    <row r="112" spans="1:7">
      <c r="A112" s="255" t="s">
        <v>1539</v>
      </c>
      <c r="B112" s="256" t="s">
        <v>1540</v>
      </c>
      <c r="C112" s="257">
        <v>1683.72</v>
      </c>
      <c r="D112" s="258">
        <f t="shared" si="2"/>
        <v>0.58323236642672183</v>
      </c>
      <c r="E112" s="259">
        <v>982</v>
      </c>
      <c r="F112" s="257">
        <f t="shared" si="3"/>
        <v>0.64915781721426369</v>
      </c>
      <c r="G112" s="259">
        <v>1093</v>
      </c>
    </row>
    <row r="113" spans="1:7">
      <c r="A113" s="255" t="s">
        <v>1541</v>
      </c>
      <c r="B113" s="256" t="s">
        <v>1542</v>
      </c>
      <c r="C113" s="257">
        <v>346.23</v>
      </c>
      <c r="D113" s="258">
        <f t="shared" si="2"/>
        <v>1.1553013892499204</v>
      </c>
      <c r="E113" s="259">
        <v>400</v>
      </c>
      <c r="F113" s="257">
        <f t="shared" si="3"/>
        <v>1.3921381740461543</v>
      </c>
      <c r="G113" s="259">
        <v>482</v>
      </c>
    </row>
    <row r="114" spans="1:7">
      <c r="A114" s="255" t="s">
        <v>1543</v>
      </c>
      <c r="B114" s="256" t="s">
        <v>1544</v>
      </c>
      <c r="C114" s="257">
        <v>346.23</v>
      </c>
      <c r="D114" s="258">
        <f t="shared" si="2"/>
        <v>1.1553013892499204</v>
      </c>
      <c r="E114" s="259">
        <v>400</v>
      </c>
      <c r="F114" s="257">
        <f t="shared" si="3"/>
        <v>1.3921381740461543</v>
      </c>
      <c r="G114" s="259">
        <v>482</v>
      </c>
    </row>
    <row r="115" spans="1:7">
      <c r="A115" s="255" t="s">
        <v>1545</v>
      </c>
      <c r="B115" s="256" t="s">
        <v>1546</v>
      </c>
      <c r="C115" s="257">
        <v>346.23</v>
      </c>
      <c r="D115" s="258">
        <f t="shared" si="2"/>
        <v>1.1553013892499204</v>
      </c>
      <c r="E115" s="259">
        <v>400</v>
      </c>
      <c r="F115" s="257">
        <f t="shared" si="3"/>
        <v>1.3921381740461543</v>
      </c>
      <c r="G115" s="259">
        <v>482</v>
      </c>
    </row>
    <row r="116" spans="1:7">
      <c r="A116" s="255" t="s">
        <v>1547</v>
      </c>
      <c r="B116" s="256" t="s">
        <v>1548</v>
      </c>
      <c r="C116" s="257">
        <v>346.23</v>
      </c>
      <c r="D116" s="258">
        <f t="shared" si="2"/>
        <v>1.1553013892499204</v>
      </c>
      <c r="E116" s="259">
        <v>400</v>
      </c>
      <c r="F116" s="257">
        <f t="shared" si="3"/>
        <v>1.3921381740461543</v>
      </c>
      <c r="G116" s="259">
        <v>482</v>
      </c>
    </row>
    <row r="117" spans="1:7">
      <c r="A117" s="255" t="s">
        <v>1549</v>
      </c>
      <c r="B117" s="256" t="s">
        <v>1550</v>
      </c>
      <c r="C117" s="257">
        <v>346.23</v>
      </c>
      <c r="D117" s="258">
        <f t="shared" si="2"/>
        <v>1.1553013892499204</v>
      </c>
      <c r="E117" s="259">
        <v>400</v>
      </c>
      <c r="F117" s="257">
        <f t="shared" si="3"/>
        <v>1.3921381740461543</v>
      </c>
      <c r="G117" s="259">
        <v>482</v>
      </c>
    </row>
    <row r="118" spans="1:7">
      <c r="A118" s="255" t="s">
        <v>1551</v>
      </c>
      <c r="B118" s="256" t="s">
        <v>1552</v>
      </c>
      <c r="C118" s="257">
        <v>1683.72</v>
      </c>
      <c r="D118" s="258">
        <f t="shared" si="2"/>
        <v>0.47513838405435582</v>
      </c>
      <c r="E118" s="259">
        <v>800</v>
      </c>
      <c r="F118" s="257">
        <f t="shared" si="3"/>
        <v>0.57254175278549879</v>
      </c>
      <c r="G118" s="259">
        <v>964</v>
      </c>
    </row>
    <row r="119" spans="1:7">
      <c r="A119" s="255" t="s">
        <v>1553</v>
      </c>
      <c r="B119" s="256" t="s">
        <v>1554</v>
      </c>
      <c r="C119" s="257">
        <v>346.23</v>
      </c>
      <c r="D119" s="258">
        <f t="shared" si="2"/>
        <v>1.1553013892499204</v>
      </c>
      <c r="E119" s="259">
        <v>400</v>
      </c>
      <c r="F119" s="257">
        <f t="shared" si="3"/>
        <v>1.3921381740461543</v>
      </c>
      <c r="G119" s="259">
        <v>482</v>
      </c>
    </row>
    <row r="120" spans="1:7">
      <c r="A120" s="255" t="s">
        <v>1555</v>
      </c>
      <c r="B120" s="256" t="s">
        <v>1556</v>
      </c>
      <c r="C120" s="257">
        <v>346.23</v>
      </c>
      <c r="D120" s="258">
        <f t="shared" si="2"/>
        <v>1.1553013892499204</v>
      </c>
      <c r="E120" s="259">
        <v>400</v>
      </c>
      <c r="F120" s="257">
        <f t="shared" si="3"/>
        <v>1.3921381740461543</v>
      </c>
      <c r="G120" s="259">
        <v>482</v>
      </c>
    </row>
    <row r="121" spans="1:7">
      <c r="A121" s="255" t="s">
        <v>1557</v>
      </c>
      <c r="B121" s="256" t="s">
        <v>1558</v>
      </c>
      <c r="C121" s="257">
        <v>346.23</v>
      </c>
      <c r="D121" s="258">
        <f t="shared" si="2"/>
        <v>1.1553013892499204</v>
      </c>
      <c r="E121" s="259">
        <v>400</v>
      </c>
      <c r="F121" s="257">
        <f t="shared" si="3"/>
        <v>1.3921381740461543</v>
      </c>
      <c r="G121" s="259">
        <v>482</v>
      </c>
    </row>
    <row r="122" spans="1:7">
      <c r="A122" s="255" t="s">
        <v>1559</v>
      </c>
      <c r="B122" s="256" t="s">
        <v>1560</v>
      </c>
      <c r="C122" s="257">
        <v>1683.72</v>
      </c>
      <c r="D122" s="258">
        <f t="shared" si="2"/>
        <v>0.56660252298481928</v>
      </c>
      <c r="E122" s="259">
        <v>954</v>
      </c>
      <c r="F122" s="257">
        <f t="shared" si="3"/>
        <v>0.62599482099161374</v>
      </c>
      <c r="G122" s="259">
        <v>1054</v>
      </c>
    </row>
    <row r="123" spans="1:7">
      <c r="A123" s="255" t="s">
        <v>1561</v>
      </c>
      <c r="B123" s="256" t="s">
        <v>1562</v>
      </c>
      <c r="C123" s="257">
        <v>346.23</v>
      </c>
      <c r="D123" s="258">
        <f t="shared" si="2"/>
        <v>1.1553013892499204</v>
      </c>
      <c r="E123" s="259">
        <v>400</v>
      </c>
      <c r="F123" s="257">
        <f t="shared" si="3"/>
        <v>1.3921381740461543</v>
      </c>
      <c r="G123" s="259">
        <v>482</v>
      </c>
    </row>
    <row r="124" spans="1:7">
      <c r="A124" s="255" t="s">
        <v>1563</v>
      </c>
      <c r="B124" s="256" t="s">
        <v>1564</v>
      </c>
      <c r="C124" s="257">
        <v>346.23</v>
      </c>
      <c r="D124" s="258">
        <f t="shared" si="2"/>
        <v>1.1553013892499204</v>
      </c>
      <c r="E124" s="259">
        <v>400</v>
      </c>
      <c r="F124" s="257">
        <f t="shared" si="3"/>
        <v>1.3921381740461543</v>
      </c>
      <c r="G124" s="259">
        <v>482</v>
      </c>
    </row>
    <row r="125" spans="1:7">
      <c r="A125" s="255" t="s">
        <v>1565</v>
      </c>
      <c r="B125" s="256" t="s">
        <v>1566</v>
      </c>
      <c r="C125" s="257">
        <v>346.23</v>
      </c>
      <c r="D125" s="258">
        <f t="shared" si="2"/>
        <v>1.0397712503249286</v>
      </c>
      <c r="E125" s="259">
        <v>360</v>
      </c>
      <c r="F125" s="257">
        <f t="shared" si="3"/>
        <v>1.1553013892499204</v>
      </c>
      <c r="G125" s="259">
        <v>400</v>
      </c>
    </row>
    <row r="126" spans="1:7">
      <c r="A126" s="255" t="s">
        <v>1567</v>
      </c>
      <c r="B126" s="256" t="s">
        <v>1568</v>
      </c>
      <c r="C126" s="257">
        <v>1683.72</v>
      </c>
      <c r="D126" s="258">
        <f t="shared" si="2"/>
        <v>0.58323236642672183</v>
      </c>
      <c r="E126" s="259">
        <v>982</v>
      </c>
      <c r="F126" s="257">
        <f t="shared" si="3"/>
        <v>0.64915781721426369</v>
      </c>
      <c r="G126" s="259">
        <v>1093</v>
      </c>
    </row>
    <row r="127" spans="1:7">
      <c r="A127" s="255" t="s">
        <v>1569</v>
      </c>
      <c r="B127" s="256" t="s">
        <v>1570</v>
      </c>
      <c r="C127" s="257">
        <v>346.23</v>
      </c>
      <c r="D127" s="258">
        <f t="shared" si="2"/>
        <v>1.0397712503249286</v>
      </c>
      <c r="E127" s="259">
        <v>360</v>
      </c>
      <c r="F127" s="257">
        <f t="shared" si="3"/>
        <v>1.1553013892499204</v>
      </c>
      <c r="G127" s="259">
        <v>400</v>
      </c>
    </row>
    <row r="128" spans="1:7" ht="15" customHeight="1">
      <c r="A128" s="255" t="s">
        <v>1571</v>
      </c>
      <c r="B128" s="256" t="s">
        <v>1572</v>
      </c>
      <c r="C128" s="257">
        <v>346.23</v>
      </c>
      <c r="D128" s="258">
        <f t="shared" si="2"/>
        <v>1.0397712503249286</v>
      </c>
      <c r="E128" s="259">
        <v>360</v>
      </c>
      <c r="F128" s="257">
        <f t="shared" si="3"/>
        <v>1.1553013892499204</v>
      </c>
      <c r="G128" s="259">
        <v>400</v>
      </c>
    </row>
    <row r="129" spans="1:7">
      <c r="A129" s="255" t="s">
        <v>1573</v>
      </c>
      <c r="B129" s="256" t="s">
        <v>1574</v>
      </c>
      <c r="C129" s="257">
        <v>346.23</v>
      </c>
      <c r="D129" s="258">
        <f t="shared" si="2"/>
        <v>1.7618346186061289</v>
      </c>
      <c r="E129" s="259">
        <v>610</v>
      </c>
      <c r="F129" s="257">
        <f t="shared" si="3"/>
        <v>2.0506599659186091</v>
      </c>
      <c r="G129" s="259">
        <v>710</v>
      </c>
    </row>
    <row r="130" spans="1:7">
      <c r="A130" s="255" t="s">
        <v>1575</v>
      </c>
      <c r="B130" s="256" t="s">
        <v>1576</v>
      </c>
      <c r="C130" s="257">
        <v>1683.72</v>
      </c>
      <c r="D130" s="258">
        <f t="shared" si="2"/>
        <v>0.72458603568289259</v>
      </c>
      <c r="E130" s="259">
        <v>1220</v>
      </c>
      <c r="F130" s="257">
        <f t="shared" si="3"/>
        <v>0.84337063169648163</v>
      </c>
      <c r="G130" s="259">
        <v>1420</v>
      </c>
    </row>
    <row r="131" spans="1:7">
      <c r="A131" s="255" t="s">
        <v>1577</v>
      </c>
      <c r="B131" s="256" t="s">
        <v>1578</v>
      </c>
      <c r="C131" s="257">
        <v>346.23</v>
      </c>
      <c r="D131" s="258">
        <f t="shared" si="2"/>
        <v>1.7618346186061289</v>
      </c>
      <c r="E131" s="259">
        <v>610</v>
      </c>
      <c r="F131" s="257">
        <f t="shared" si="3"/>
        <v>2.0506599659186091</v>
      </c>
      <c r="G131" s="259">
        <v>710</v>
      </c>
    </row>
    <row r="132" spans="1:7">
      <c r="A132" s="255" t="s">
        <v>1579</v>
      </c>
      <c r="B132" s="256" t="s">
        <v>1580</v>
      </c>
      <c r="C132" s="257">
        <v>346.23</v>
      </c>
      <c r="D132" s="258">
        <f t="shared" si="2"/>
        <v>1.7618346186061289</v>
      </c>
      <c r="E132" s="259">
        <v>610</v>
      </c>
      <c r="F132" s="257">
        <f t="shared" si="3"/>
        <v>2.0506599659186091</v>
      </c>
      <c r="G132" s="259">
        <v>710</v>
      </c>
    </row>
    <row r="133" spans="1:7">
      <c r="A133" s="255" t="s">
        <v>1581</v>
      </c>
      <c r="B133" s="256" t="s">
        <v>1582</v>
      </c>
      <c r="C133" s="257">
        <v>346.23</v>
      </c>
      <c r="D133" s="258">
        <f t="shared" si="2"/>
        <v>2.5994281258123211</v>
      </c>
      <c r="E133" s="259">
        <v>900</v>
      </c>
      <c r="F133" s="257">
        <f t="shared" si="3"/>
        <v>2.8882534731248013</v>
      </c>
      <c r="G133" s="259">
        <v>1000</v>
      </c>
    </row>
    <row r="134" spans="1:7">
      <c r="A134" s="260" t="s">
        <v>1583</v>
      </c>
      <c r="B134" s="256" t="s">
        <v>1584</v>
      </c>
      <c r="C134" s="257">
        <v>1683.72</v>
      </c>
      <c r="D134" s="258">
        <f t="shared" si="2"/>
        <v>1.3274178604518565</v>
      </c>
      <c r="E134" s="259">
        <v>2235</v>
      </c>
      <c r="F134" s="257">
        <f t="shared" si="3"/>
        <v>1.474116836528639</v>
      </c>
      <c r="G134" s="259">
        <v>2482</v>
      </c>
    </row>
    <row r="135" spans="1:7">
      <c r="A135" s="255" t="s">
        <v>1585</v>
      </c>
      <c r="B135" s="256" t="s">
        <v>1586</v>
      </c>
      <c r="C135" s="257">
        <v>346.23</v>
      </c>
      <c r="D135" s="258">
        <f t="shared" si="2"/>
        <v>2.5994281258123211</v>
      </c>
      <c r="E135" s="259">
        <v>900</v>
      </c>
      <c r="F135" s="257">
        <f t="shared" si="3"/>
        <v>2.8882534731248013</v>
      </c>
      <c r="G135" s="259">
        <v>1000</v>
      </c>
    </row>
    <row r="136" spans="1:7">
      <c r="A136" s="255" t="s">
        <v>1587</v>
      </c>
      <c r="B136" s="256" t="s">
        <v>1588</v>
      </c>
      <c r="C136" s="257">
        <v>346.23</v>
      </c>
      <c r="D136" s="258">
        <f t="shared" si="2"/>
        <v>2.5994281258123211</v>
      </c>
      <c r="E136" s="259">
        <v>900</v>
      </c>
      <c r="F136" s="257">
        <f t="shared" si="3"/>
        <v>2.8882534731248013</v>
      </c>
      <c r="G136" s="259">
        <v>1000</v>
      </c>
    </row>
    <row r="137" spans="1:7">
      <c r="A137" s="261" t="s">
        <v>1589</v>
      </c>
      <c r="B137" s="262" t="s">
        <v>1590</v>
      </c>
      <c r="C137" s="257">
        <v>346.23</v>
      </c>
      <c r="D137" s="258">
        <f t="shared" si="2"/>
        <v>1.0397712503249286</v>
      </c>
      <c r="E137" s="263">
        <v>360</v>
      </c>
      <c r="F137" s="257">
        <f t="shared" si="3"/>
        <v>1.1553013892499204</v>
      </c>
      <c r="G137" s="263">
        <v>400</v>
      </c>
    </row>
    <row r="138" spans="1:7">
      <c r="A138" s="261" t="s">
        <v>1591</v>
      </c>
      <c r="B138" s="262" t="s">
        <v>1592</v>
      </c>
      <c r="C138" s="257">
        <v>1683.72</v>
      </c>
      <c r="D138" s="258">
        <f t="shared" si="2"/>
        <v>0.42762454564892022</v>
      </c>
      <c r="E138" s="263">
        <v>720</v>
      </c>
      <c r="F138" s="257">
        <f t="shared" si="3"/>
        <v>0.64915781721426369</v>
      </c>
      <c r="G138" s="263">
        <v>1093</v>
      </c>
    </row>
    <row r="139" spans="1:7" ht="25.5">
      <c r="A139" s="261" t="s">
        <v>1593</v>
      </c>
      <c r="B139" s="264" t="s">
        <v>1594</v>
      </c>
      <c r="C139" s="257">
        <v>346.23</v>
      </c>
      <c r="D139" s="258">
        <f t="shared" si="2"/>
        <v>0.4910030904312162</v>
      </c>
      <c r="E139" s="261">
        <v>170</v>
      </c>
      <c r="F139" s="257">
        <f t="shared" si="3"/>
        <v>0.54010339947433783</v>
      </c>
      <c r="G139" s="261">
        <v>187</v>
      </c>
    </row>
    <row r="140" spans="1:7" ht="25.5">
      <c r="A140" s="261" t="s">
        <v>1595</v>
      </c>
      <c r="B140" s="264" t="s">
        <v>1596</v>
      </c>
      <c r="C140" s="257">
        <v>346.23</v>
      </c>
      <c r="D140" s="258">
        <f t="shared" si="2"/>
        <v>1.3257083441642838</v>
      </c>
      <c r="E140" s="261">
        <v>459</v>
      </c>
      <c r="F140" s="257">
        <f t="shared" si="3"/>
        <v>1.4585680039280247</v>
      </c>
      <c r="G140" s="261">
        <v>505</v>
      </c>
    </row>
    <row r="141" spans="1:7">
      <c r="A141" s="261" t="s">
        <v>1597</v>
      </c>
      <c r="B141" s="265" t="s">
        <v>1598</v>
      </c>
      <c r="C141" s="261">
        <v>346.23</v>
      </c>
      <c r="D141" s="261">
        <v>0.28999999999999998</v>
      </c>
      <c r="E141" s="261">
        <v>100</v>
      </c>
      <c r="F141" s="261">
        <v>0.28999999999999998</v>
      </c>
      <c r="G141" s="261">
        <v>100</v>
      </c>
    </row>
  </sheetData>
  <mergeCells count="10">
    <mergeCell ref="D1:G1"/>
    <mergeCell ref="C2:G2"/>
    <mergeCell ref="B3:G3"/>
    <mergeCell ref="A10:G10"/>
    <mergeCell ref="A12:A14"/>
    <mergeCell ref="B12:B14"/>
    <mergeCell ref="C12:C14"/>
    <mergeCell ref="D12:G12"/>
    <mergeCell ref="D13:E13"/>
    <mergeCell ref="F13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8</vt:i4>
      </vt:variant>
    </vt:vector>
  </HeadingPairs>
  <TitlesOfParts>
    <vt:vector size="35" baseType="lpstr">
      <vt:lpstr>1а МО АПП прикреп апрель Пр115</vt:lpstr>
      <vt:lpstr>1б МО АПП без прикреп 2021_115</vt:lpstr>
      <vt:lpstr>прил. 1г стоматология Пр115</vt:lpstr>
      <vt:lpstr>Прил. 1д Фапы Пр115</vt:lpstr>
      <vt:lpstr>2а_МО_КС_КПУС 2021_Пр115</vt:lpstr>
      <vt:lpstr>3_МО_ДС 2021_Пр115</vt:lpstr>
      <vt:lpstr>4_МО_СМП_2021_Пр115</vt:lpstr>
      <vt:lpstr>5 СКДинт АПП пр 115</vt:lpstr>
      <vt:lpstr>6а АПП Пр115</vt:lpstr>
      <vt:lpstr>6б Простые услуги Пр115</vt:lpstr>
      <vt:lpstr>6г Неотложная помощь Пр115</vt:lpstr>
      <vt:lpstr>6ж тарифы ЦАОП Пр115</vt:lpstr>
      <vt:lpstr>8 дисп Пр115</vt:lpstr>
      <vt:lpstr>8а дисп моб бриг Пр115</vt:lpstr>
      <vt:lpstr>9а КСГ КС Пр115</vt:lpstr>
      <vt:lpstr>9б КСЛП КС Пр115</vt:lpstr>
      <vt:lpstr>9г КСГ искл КУС Пр115</vt:lpstr>
      <vt:lpstr>9з Коэф специфики Пр 115</vt:lpstr>
      <vt:lpstr>9и Доли КС ПР115</vt:lpstr>
      <vt:lpstr>11а КСГ ДС Пр115</vt:lpstr>
      <vt:lpstr>11б коэф специфики ДС Пр 115</vt:lpstr>
      <vt:lpstr>11в искл ДС Пр115</vt:lpstr>
      <vt:lpstr>11д Доля ДС Пр115</vt:lpstr>
      <vt:lpstr>13а СМП подуш Пр115</vt:lpstr>
      <vt:lpstr>СМП тарифы Пр115</vt:lpstr>
      <vt:lpstr>14 санкции Пр115</vt:lpstr>
      <vt:lpstr>10 ВМП Пр115</vt:lpstr>
      <vt:lpstr>'10 ВМП Пр115'!Заголовки_для_печати</vt:lpstr>
      <vt:lpstr>'1а МО АПП прикреп апрель Пр115'!Заголовки_для_печати</vt:lpstr>
      <vt:lpstr>'1б МО АПП без прикреп 2021_115'!Заголовки_для_печати</vt:lpstr>
      <vt:lpstr>'2а_МО_КС_КПУС 2021_Пр115'!Заголовки_для_печати</vt:lpstr>
      <vt:lpstr>'3_МО_ДС 2021_Пр115'!Заголовки_для_печати</vt:lpstr>
      <vt:lpstr>'прил. 1г стоматология Пр115'!Заголовки_для_печати</vt:lpstr>
      <vt:lpstr>'Прил. 1д Фапы Пр115'!Заголовки_для_печати</vt:lpstr>
      <vt:lpstr>'2а_МО_КС_КПУС 2021_Пр115'!Область_печати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2021-02-03T10:08:45Z</dcterms:modified>
</cp:coreProperties>
</file>